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31\財政課\財政係ファイル\H30調査物\平成28年度財政状況資料集関係\平成30年度\11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U36" i="9"/>
  <c r="C36" i="9"/>
  <c r="CO35" i="9"/>
  <c r="AM35" i="9"/>
  <c r="C35" i="9"/>
  <c r="CO34" i="9"/>
  <c r="BW34" i="9"/>
  <c r="BW35" i="9" s="1"/>
  <c r="AM34" i="9"/>
  <c r="U34" i="9"/>
  <c r="U35" i="9" s="1"/>
  <c r="C34" i="9"/>
  <c r="BE34" i="9" s="1"/>
  <c r="BE35" i="9" s="1"/>
  <c r="BE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<sst xmlns="http://schemas.openxmlformats.org/spreadsheetml/2006/main" count="1088" uniqueCount="546">
  <si>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</si>
  <si>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</si>
  <si>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</si>
  <si>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</si>
  <si>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</si>
  <si>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</si>
  <si>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</si>
  <si>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</si>
  <si>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</si>
  <si>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</si>
  <si>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</si>
  <si>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</si>
  <si>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</si>
  <si>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</si>
  <si>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</si>
  <si>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</si>
  <si>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</si>
  <si>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</si>
  <si>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</si>
  <si>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</si>
  <si>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</si>
  <si>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</si>
  <si>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</si>
  <si>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</si>
  <si>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</si>
  <si>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</si>
  <si>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</si>
  <si>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</si>
  <si>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</si>
  <si>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</si>
  <si>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</si>
  <si>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</si>
  <si>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</si>
  <si>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</si>
  <si>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</si>
  <si>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</si>
  <si>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</si>
  <si>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</si>
  <si>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</si>
  <si>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</si>
  <si>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</si>
  <si>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</si>
  <si>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</si>
  <si>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</si>
  <si>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</si>
  <si>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</si>
  <si>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</si>
  <si>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</si>
  <si>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</si>
  <si>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</si>
  <si>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</si>
  <si>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</si>
  <si>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</si>
  <si>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</si>
  <si>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</si>
  <si>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</si>
  <si>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</si>
  <si>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</si>
  <si>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</si>
  <si>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</si>
  <si>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</si>
  <si>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</si>
  <si>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</si>
  <si>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</si>
  <si>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</si>
  <si>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</si>
  <si>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</si>
  <si>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</si>
  <si>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</si>
  <si>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</si>
  <si>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</si>
  <si>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</si>
  <si>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</si>
  <si>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</si>
  <si>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</si>
  <si>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</si>
  <si>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</si>
  <si>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</si>
  <si>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</si>
  <si>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</si>
  <si>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</si>
  <si>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</si>
  <si>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</si>
  <si>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</si>
  <si>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</si>
  <si>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</si>
  <si>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</si>
  <si>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</si>
  <si>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</si>
  <si>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</si>
  <si>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</si>
  <si>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</si>
  <si>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</si>
  <si>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</si>
  <si>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</si>
  <si>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</si>
  <si>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</si>
  <si>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</si>
  <si>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</si>
  <si>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</si>
  <si>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</si>
  <si>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</si>
  <si>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</si>
  <si>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</si>
  <si>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</si>
  <si>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</si>
  <si>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</si>
  <si>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</si>
  <si>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</si>
  <si>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</si>
  <si>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</si>
  <si>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</si>
  <si>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</si>
  <si>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</si>
  <si>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</si>
  <si>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</si>
  <si>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</si>
  <si>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</si>
  <si>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</si>
  <si>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</si>
  <si>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</si>
  <si>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</si>
  <si>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</si>
  <si>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</si>
  <si>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</si>
  <si>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</si>
  <si>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</si>
  <si>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</si>
  <si>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</si>
  <si>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</si>
  <si>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</si>
  <si>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</si>
  <si>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</si>
  <si>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</si>
  <si>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</si>
  <si>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</si>
  <si>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</si>
  <si>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</si>
  <si>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</si>
  <si>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</si>
  <si>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</si>
  <si>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</si>
  <si>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</si>
  <si>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</si>
  <si>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</si>
  <si>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</si>
  <si>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</si>
  <si>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</si>
  <si>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</si>
  <si>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</si>
  <si>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</si>
  <si>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</si>
  <si>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</si>
  <si>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</si>
  <si>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</si>
  <si>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</si>
  <si>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</si>
  <si>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</si>
  <si>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</si>
  <si>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</si>
  <si>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</si>
  <si>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</si>
  <si>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</si>
  <si>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</si>
  <si>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</si>
  <si>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</si>
  <si>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</si>
  <si>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</si>
  <si>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</si>
  <si>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</si>
  <si>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</si>
  <si>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</si>
  <si>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</si>
  <si>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</si>
  <si>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</si>
  <si>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</si>
  <si>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</si>
  <si>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</si>
  <si>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</si>
  <si>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</si>
  <si>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</si>
  <si>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</si>
  <si>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</si>
  <si>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</si>
  <si>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</si>
  <si>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</si>
  <si>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</si>
  <si>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</si>
  <si>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</si>
  <si>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</si>
  <si>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</si>
  <si>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</si>
  <si>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</si>
  <si>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</si>
  <si>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</si>
  <si>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</si>
  <si>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</si>
  <si>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</si>
  <si>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</si>
  <si>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</si>
  <si>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</si>
  <si>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</si>
  <si>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</si>
  <si>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</si>
  <si>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</si>
  <si>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</si>
  <si>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</si>
  <si>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</si>
  <si>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</si>
  <si>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</si>
  <si>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</si>
  <si>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</si>
  <si>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</si>
  <si>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</si>
  <si>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</si>
  <si>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</si>
  <si>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</si>
  <si>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</si>
  <si>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</si>
  <si>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</si>
  <si>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</si>
  <si>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</si>
  <si>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</si>
  <si>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</si>
  <si>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</si>
  <si>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</si>
  <si>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</si>
  <si>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</si>
  <si>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</si>
  <si>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</si>
  <si>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</si>
  <si>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</si>
  <si>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</si>
  <si>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</si>
  <si>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</si>
  <si>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</si>
  <si>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</si>
  <si>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</si>
  <si>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</si>
  <si>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</si>
  <si>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</si>
  <si>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</si>
  <si>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</si>
  <si>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</si>
  <si>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</si>
  <si>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</si>
  <si>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</si>
  <si>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</si>
  <si>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</si>
  <si>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</si>
  <si>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</si>
  <si>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</si>
  <si>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</si>
  <si>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</si>
  <si>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</si>
  <si>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</si>
  <si>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</si>
  <si>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</si>
  <si>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</si>
  <si>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</si>
  <si>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</si>
  <si>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</si>
  <si>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</si>
  <si>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</si>
  <si>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</si>
  <si>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</si>
  <si>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</si>
  <si>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</si>
  <si>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</si>
  <si>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</si>
  <si>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</si>
  <si>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</si>
  <si>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</si>
  <si>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</si>
  <si>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</si>
  <si>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</si>
  <si>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</si>
  <si>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</si>
  <si>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</si>
  <si>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</si>
  <si>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</si>
  <si>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</si>
  <si>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</si>
  <si>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</si>
  <si>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</si>
  <si>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</si>
  <si>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</si>
  <si>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</si>
  <si>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</si>
  <si>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</si>
  <si>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</si>
  <si>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</si>
  <si>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</si>
  <si>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</si>
  <si>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</si>
  <si>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</si>
  <si>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</si>
  <si>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</si>
  <si>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</si>
  <si>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</si>
  <si>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</si>
  <si>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</si>
  <si>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</si>
  <si>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</si>
  <si>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</si>
  <si>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</si>
  <si>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</si>
  <si>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</si>
  <si>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</si>
  <si>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</si>
  <si>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</si>
  <si>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</si>
  <si>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</si>
  <si>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</si>
  <si>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</si>
  <si>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</si>
  <si>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</si>
  <si>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</si>
  <si>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</si>
  <si>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</si>
  <si>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</si>
  <si>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</si>
  <si>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</si>
  <si>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</si>
  <si>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</si>
  <si>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</si>
  <si>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</si>
  <si>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</si>
  <si>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</si>
  <si>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</si>
  <si>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</si>
  <si>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</si>
  <si>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</si>
  <si>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</si>
  <si>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</si>
  <si>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</si>
  <si>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</si>
  <si>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</si>
  <si>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</si>
  <si>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</si>
  <si>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</si>
  <si>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</si>
  <si>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</si>
  <si>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</si>
  <si>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</si>
  <si>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</si>
  <si>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</si>
  <si>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</si>
  <si>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</si>
  <si>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</si>
  <si>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</si>
  <si>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</si>
  <si>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</si>
  <si>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</si>
  <si>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</si>
  <si>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</si>
  <si>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</si>
  <si>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</si>
  <si>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</si>
  <si>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</si>
  <si>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</si>
  <si>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</si>
  <si>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</si>
  <si>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</si>
  <si>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</si>
  <si>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</si>
  <si>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</si>
  <si>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</si>
  <si>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</si>
  <si>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</si>
  <si>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</si>
  <si>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</si>
  <si>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</si>
  <si>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</si>
  <si>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</si>
  <si>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</si>
  <si>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</si>
  <si>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</si>
  <si>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</si>
  <si>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</si>
  <si>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</si>
  <si>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</si>
  <si>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</si>
  <si>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</si>
  <si>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</si>
  <si>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</si>
  <si>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公共下水道事業特別会計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</si>
  <si>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</si>
  <si>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</si>
  <si>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</si>
  <si>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</si>
  <si>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</si>
  <si>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</si>
  <si>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</si>
  <si>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</si>
  <si>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</si>
  <si>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</si>
  <si>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</si>
  <si>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</si>
  <si>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</si>
  <si>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</si>
  <si>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</si>
  <si>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</si>
  <si>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</si>
  <si>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</si>
  <si>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</si>
  <si>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</si>
  <si>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</si>
  <si>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</si>
  <si>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</si>
  <si>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</si>
  <si>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</si>
  <si>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</si>
  <si>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</si>
  <si>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</si>
  <si>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</si>
  <si>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</si>
  <si>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</si>
  <si>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</si>
  <si>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</si>
  <si>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</si>
  <si>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</si>
  <si>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</si>
  <si>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</si>
  <si>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</si>
  <si>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</si>
  <si>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</si>
  <si>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</si>
  <si>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</si>
  <si>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</si>
  <si>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</si>
  <si>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</si>
  <si>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</si>
  <si>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</si>
  <si>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</si>
  <si>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</si>
  <si>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</si>
  <si>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</si>
  <si>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</si>
  <si>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</si>
  <si>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</si>
  <si>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</si>
  <si>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</si>
  <si>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</si>
  <si>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</si>
  <si>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</si>
  <si>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</si>
  <si>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</si>
  <si>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</si>
  <si>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</si>
  <si>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</si>
  <si>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</si>
  <si>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</si>
  <si>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</si>
  <si>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</si>
  <si>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</si>
  <si>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</si>
  <si>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</si>
  <si>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</si>
  <si>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</si>
  <si>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</si>
  <si>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</si>
  <si>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</si>
  <si>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</si>
  <si>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</si>
  <si>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</si>
  <si>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</si>
  <si>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</si>
  <si>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</si>
  <si>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</si>
  <si>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</si>
  <si>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</si>
  <si>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</si>
  <si>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</si>
  <si>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</si>
  <si>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</si>
  <si>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</si>
  <si>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</si>
  <si>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</si>
  <si>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</si>
  <si>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</si>
  <si>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</si>
  <si>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</si>
  <si>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</si>
  <si>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</si>
  <si>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</si>
  <si>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</si>
  <si>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</si>
  <si>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</si>
  <si>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</si>
  <si>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</si>
  <si>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</si>
  <si>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</si>
  <si>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</si>
  <si>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</si>
  <si>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</si>
  <si>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</si>
  <si>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</si>
  <si>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</si>
  <si>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</si>
  <si>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</si>
  <si>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</si>
  <si>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</si>
  <si>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</si>
  <si>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</si>
  <si>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</si>
  <si>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</si>
  <si>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</si>
  <si>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</si>
  <si>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</si>
  <si>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</si>
  <si>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</si>
  <si>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</si>
  <si>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</si>
  <si>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</si>
  <si>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</si>
  <si>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</si>
  <si>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</si>
  <si>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</si>
  <si>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</si>
  <si>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</si>
  <si>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</si>
  <si>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</si>
  <si>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</si>
  <si>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</si>
  <si>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簡易水道事業特別会計</t>
  </si>
  <si>
    <t>後期高齢者医療特別会計</t>
  </si>
  <si>
    <t>公共下水道事業特別会計</t>
  </si>
  <si>
    <t>集落排水事業特別会計</t>
  </si>
  <si>
    <t>その他会計（赤字）</t>
  </si>
  <si>
    <t>その他会計（黒字）</t>
  </si>
  <si>
    <t>後志広域連合</t>
    <rPh sb="0" eb="2">
      <t>シリベシ</t>
    </rPh>
    <rPh sb="2" eb="4">
      <t>コウイキ</t>
    </rPh>
    <rPh sb="4" eb="6">
      <t>レンゴウ</t>
    </rPh>
    <phoneticPr fontId="2"/>
  </si>
  <si>
    <t>岩内地方衛生組合</t>
    <rPh sb="0" eb="2">
      <t>イワナイ</t>
    </rPh>
    <rPh sb="2" eb="4">
      <t>チホウ</t>
    </rPh>
    <rPh sb="4" eb="6">
      <t>エイセイ</t>
    </rPh>
    <rPh sb="6" eb="8">
      <t>クミアイ</t>
    </rPh>
    <phoneticPr fontId="2"/>
  </si>
  <si>
    <t>岩内寿都地方消防組合</t>
    <rPh sb="0" eb="2">
      <t>イワナイ</t>
    </rPh>
    <rPh sb="2" eb="4">
      <t>スッツ</t>
    </rPh>
    <rPh sb="4" eb="6">
      <t>チホウ</t>
    </rPh>
    <rPh sb="6" eb="8">
      <t>ショウボウ</t>
    </rPh>
    <rPh sb="8" eb="10">
      <t>クミアイ</t>
    </rPh>
    <phoneticPr fontId="2"/>
  </si>
  <si>
    <t>後志教育研修センター</t>
    <rPh sb="0" eb="2">
      <t>シリベシ</t>
    </rPh>
    <rPh sb="2" eb="4">
      <t>キョウイク</t>
    </rPh>
    <rPh sb="4" eb="6">
      <t>ケンシュウ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</si>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</sst>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393442</c:v>
                </c:pt>
                <c:pt idx="1">
                  <c:v>868399</c:v>
                </c:pt>
                <c:pt idx="2">
                  <c:v>450959</c:v>
                </c:pt>
                <c:pt idx="3">
                  <c:v>344966</c:v>
                </c:pt>
                <c:pt idx="4">
                  <c:v>648723</c:v>
                </c:pt>
              </c:numCache>
            </c:numRef>
          </c:val>
          <c:smooth val="0"/>
        </c:ser>
        <c:dLbls>
          <c:showLegendKey val="0"/>
          <c:showVal val="0"/>
          <c:showCatName val="0"/>
          <c:showSerName val="0"/>
          <c:showPercent val="0"/>
          <c:showBubbleSize val="0"/>
        </c:dLbls>
        <c:marker val="1"/>
        <c:smooth val="0"/>
        <c:axId val="286753632"/>
        <c:axId val="241250096"/>
      </c:lineChart>
      <c:catAx>
        <c:axId val="286753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250096"/>
        <c:crosses val="autoZero"/>
        <c:auto val="1"/>
        <c:lblAlgn val="ctr"/>
        <c:lblOffset val="100"/>
        <c:tickLblSkip val="1"/>
        <c:tickMarkSkip val="1"/>
        <c:noMultiLvlLbl val="0"/>
      </c:catAx>
      <c:valAx>
        <c:axId val="24125009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75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4.51</c:v>
                </c:pt>
                <c:pt idx="1">
                  <c:v>0.43</c:v>
                </c:pt>
                <c:pt idx="2">
                  <c:v>1.95</c:v>
                </c:pt>
                <c:pt idx="3">
                  <c:v>3.66</c:v>
                </c:pt>
                <c:pt idx="4">
                  <c:v>4.72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61.84</c:v>
                </c:pt>
                <c:pt idx="1">
                  <c:v>82.86</c:v>
                </c:pt>
                <c:pt idx="2">
                  <c:v>98.53</c:v>
                </c:pt>
                <c:pt idx="3">
                  <c:v>101.53</c:v>
                </c:pt>
                <c:pt idx="4">
                  <c:v>120.9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9012000"/>
        <c:axId val="299012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3.84</c:v>
                </c:pt>
                <c:pt idx="1">
                  <c:v>15.68</c:v>
                </c:pt>
                <c:pt idx="2">
                  <c:v>10.41</c:v>
                </c:pt>
                <c:pt idx="3">
                  <c:v>1.98</c:v>
                </c:pt>
                <c:pt idx="4">
                  <c:v>11.84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9012000"/>
        <c:axId val="299012392"/>
      </c:lineChart>
      <c:catAx>
        <c:axId val="2990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012392"/>
        <c:crosses val="autoZero"/>
        <c:auto val="1"/>
        <c:lblAlgn val="ctr"/>
        <c:lblOffset val="100"/>
        <c:tickLblSkip val="1"/>
        <c:tickMarkSkip val="1"/>
        <c:noMultiLvlLbl val="0"/>
      </c:catAx>
      <c:valAx>
        <c:axId val="299012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0.04</c:v>
                </c:pt>
                <c:pt idx="2">
                  <c:v>#N/A</c:v>
                </c:pt>
                <c:pt idx="3">
                  <c:v>0</c:v>
                </c:pt>
                <c:pt idx="4">
                  <c:v>#N/A</c:v>
                </c:pt>
                <c:pt idx="5">
                  <c:v>0</c:v>
                </c:pt>
                <c:pt idx="6">
                  <c:v>#N/A</c:v>
                </c:pt>
                <c:pt idx="7">
                  <c:v>0</c:v>
                </c:pt>
                <c:pt idx="8">
                  <c:v>#N/A</c:v>
                </c:pt>
                <c:pt idx="9">
                  <c:v>0.81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4.51</c:v>
                </c:pt>
                <c:pt idx="2">
                  <c:v>#N/A</c:v>
                </c:pt>
                <c:pt idx="3">
                  <c:v>0.42</c:v>
                </c:pt>
                <c:pt idx="4">
                  <c:v>#N/A</c:v>
                </c:pt>
                <c:pt idx="5">
                  <c:v>1.94</c:v>
                </c:pt>
                <c:pt idx="6">
                  <c:v>#N/A</c:v>
                </c:pt>
                <c:pt idx="7">
                  <c:v>3.65</c:v>
                </c:pt>
                <c:pt idx="8">
                  <c:v>#N/A</c:v>
                </c:pt>
                <c:pt idx="9">
                  <c:v>4.71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9013176"/>
        <c:axId val="299013568"/>
      </c:barChart>
      <c:catAx>
        <c:axId val="29901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013568"/>
        <c:crosses val="autoZero"/>
        <c:auto val="1"/>
        <c:lblAlgn val="ctr"/>
        <c:lblOffset val="100"/>
        <c:tickLblSkip val="1"/>
        <c:tickMarkSkip val="1"/>
        <c:noMultiLvlLbl val="0"/>
      </c:catAx>
      <c:valAx>
        <c:axId val="2990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13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197</c:v>
                </c:pt>
                <c:pt idx="5">
                  <c:v>202</c:v>
                </c:pt>
                <c:pt idx="8">
                  <c:v>207</c:v>
                </c:pt>
                <c:pt idx="11">
                  <c:v>197</c:v>
                </c:pt>
                <c:pt idx="14">
                  <c:v>192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211</c:v>
                </c:pt>
                <c:pt idx="3">
                  <c:v>189</c:v>
                </c:pt>
                <c:pt idx="6">
                  <c:v>182</c:v>
                </c:pt>
                <c:pt idx="9">
                  <c:v>166</c:v>
                </c:pt>
                <c:pt idx="12">
                  <c:v>149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c:v>
                </c:pt>
                <c:pt idx="3">
                  <c:v>81</c:v>
                </c:pt>
                <c:pt idx="6">
                  <c:v>71</c:v>
                </c:pt>
                <c:pt idx="9">
                  <c:v>60</c:v>
                </c:pt>
                <c:pt idx="12">
                  <c:v>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9014352"/>
        <c:axId val="299014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c:v>
                </c:pt>
                <c:pt idx="2">
                  <c:v>#N/A</c:v>
                </c:pt>
                <c:pt idx="3">
                  <c:v>#N/A</c:v>
                </c:pt>
                <c:pt idx="4">
                  <c:v>68</c:v>
                </c:pt>
                <c:pt idx="5">
                  <c:v>#N/A</c:v>
                </c:pt>
                <c:pt idx="6">
                  <c:v>#N/A</c:v>
                </c:pt>
                <c:pt idx="7">
                  <c:v>46</c:v>
                </c:pt>
                <c:pt idx="8">
                  <c:v>#N/A</c:v>
                </c:pt>
                <c:pt idx="9">
                  <c:v>#N/A</c:v>
                </c:pt>
                <c:pt idx="10">
                  <c:v>29</c:v>
                </c:pt>
                <c:pt idx="11">
                  <c:v>#N/A</c:v>
                </c:pt>
                <c:pt idx="12">
                  <c:v>#N/A</c:v>
                </c:pt>
                <c:pt idx="13">
                  <c:v>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9014352"/>
        <c:axId val="299014744"/>
      </c:lineChart>
      <c:catAx>
        <c:axId val="29901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014744"/>
        <c:crosses val="autoZero"/>
        <c:auto val="1"/>
        <c:lblAlgn val="ctr"/>
        <c:lblOffset val="100"/>
        <c:tickLblSkip val="1"/>
        <c:tickMarkSkip val="1"/>
        <c:noMultiLvlLbl val="0"/>
      </c:catAx>
      <c:valAx>
        <c:axId val="299014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1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1914</c:v>
                </c:pt>
                <c:pt idx="5">
                  <c:v>1799</c:v>
                </c:pt>
                <c:pt idx="8">
                  <c:v>1675</c:v>
                </c:pt>
                <c:pt idx="11">
                  <c:v>1556</c:v>
                </c:pt>
                <c:pt idx="14">
                  <c:v>1442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587</c:v>
                </c:pt>
                <c:pt idx="5">
                  <c:v>547</c:v>
                </c:pt>
                <c:pt idx="8">
                  <c:v>506</c:v>
                </c:pt>
                <c:pt idx="11">
                  <c:v>465</c:v>
                </c:pt>
                <c:pt idx="14">
                  <c:v>423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6820</c:v>
                </c:pt>
                <c:pt idx="5">
                  <c:v>6562</c:v>
                </c:pt>
                <c:pt idx="8">
                  <c:v>6618</c:v>
                </c:pt>
                <c:pt idx="11">
                  <c:v>6840</c:v>
                </c:pt>
                <c:pt idx="14">
                  <c:v>6952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493</c:v>
                </c:pt>
                <c:pt idx="3">
                  <c:v>462</c:v>
                </c:pt>
                <c:pt idx="6">
                  <c:v>400</c:v>
                </c:pt>
                <c:pt idx="9">
                  <c:v>399</c:v>
                </c:pt>
                <c:pt idx="12">
                  <c:v>370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10</c:v>
                </c:pt>
                <c:pt idx="6">
                  <c:v>11</c:v>
                </c:pt>
                <c:pt idx="9">
                  <c:v>11</c:v>
                </c:pt>
                <c:pt idx="12">
                  <c:v>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2598</c:v>
                </c:pt>
                <c:pt idx="3">
                  <c:v>2414</c:v>
                </c:pt>
                <c:pt idx="6">
                  <c:v>2264</c:v>
                </c:pt>
                <c:pt idx="9">
                  <c:v>2114</c:v>
                </c:pt>
                <c:pt idx="12">
                  <c:v>1995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666</c:v>
                </c:pt>
                <c:pt idx="3">
                  <c:v>597</c:v>
                </c:pt>
                <c:pt idx="6">
                  <c:v>536</c:v>
                </c:pt>
                <c:pt idx="9">
                  <c:v>486</c:v>
                </c:pt>
                <c:pt idx="12">
                  <c:v>438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9015528"/>
        <c:axId val="29969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9015528"/>
        <c:axId val="299693152"/>
      </c:lineChart>
      <c:catAx>
        <c:axId val="29901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693152"/>
        <c:crosses val="autoZero"/>
        <c:auto val="1"/>
        <c:lblAlgn val="ctr"/>
        <c:lblOffset val="100"/>
        <c:tickLblSkip val="1"/>
        <c:tickMarkSkip val="1"/>
        <c:noMultiLvlLbl val="0"/>
      </c:catAx>
      <c:valAx>
        <c:axId val="29969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1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{2420284C-7484-4777-A461-06213616935F}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{9A1DEF04-E71E-4EBD-8639-25262E1ED662}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{5171A943-D237-4AEB-B585-785FA573DA7D}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{D76FF919-498A-4C72-8BAC-76D26B9F32F0}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{5E4CBAB2-617C-46D6-8209-EE1109D902D2}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{68194F41-ACEA-4BC6-A5B7-D70FBB6D3D1D}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{41A214F1-2FE1-4A80-B748-77D295FEF25B}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{F34ACEA1-4B89-4544-AD3E-3B56253B6E4A}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{125A12C9-093E-406C-BDEE-24650B4AEE6C}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{B155D620-B60D-4A0E-AAE6-1CE8E4F544B5}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9693936"/>
        <c:axId val="299694328"/>
      </c:scatterChart>
      <c:valAx>
        <c:axId val="29969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694328"/>
        <c:crosses val="autoZero"/>
        <c:crossBetween val="midCat"/>
      </c:valAx>
      <c:valAx>
        <c:axId val="299694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969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{507F26F2-89D5-4900-9CA2-3E233F993FB6}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{9821AB01-D482-4FB9-B671-CAC6E4B729AE}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{EE26BD39-75D5-4DE5-8F3F-E40FF3C12E7F}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{96532919-627E-41C7-A384-DB5D8703D4D8}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{6BE76F79-E226-4F7E-8A16-708145393C64}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3.9</c:v>
                </c:pt>
                <c:pt idx="1">
                  <c:v>3.4</c:v>
                </c:pt>
                <c:pt idx="2">
                  <c:v>2.8</c:v>
                </c:pt>
                <c:pt idx="3">
                  <c:v>1.9</c:v>
                </c:pt>
                <c:pt idx="4">
                  <c:v>1.2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{1F38BE65-357B-4C22-939E-AB44919DBFE7}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{3229E360-8241-4EC8-A420-699B79260264}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{82466AFE-A5DD-4D5F-BD4F-934959FA6409}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{E9533CB7-8584-4F03-9D8C-985CFC3AB860}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{D8723954-D12B-450B-86C9-C4D656BFA3AE}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9695112"/>
        <c:axId val="299695504"/>
      </c:scatterChart>
      <c:valAx>
        <c:axId val="299695112"/>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695504"/>
        <c:crosses val="autoZero"/>
        <c:crossBetween val="midCat"/>
      </c:valAx>
      <c:valAx>
        <c:axId val="299695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9695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元利償還金～地方債の新規発行がないため減少傾向にある。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年度より元利償還金が減少し始めたため減少傾向にある。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実質公債費比率の分子～元利償還金の減少に伴い、低下傾向にある。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地方債の新規発行がないことから減少している。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公共下水道事業等の公営企業の地方債残高は減少傾向にあり、これに伴い償還に対する繰入も減少している。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○将来の負担比率の分子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地方債現在高、公営企業債等繰入見込額が減少したため、減少傾向にある。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原子力発電所の立地に伴い、固定資産税（大規模償却資産）、国からの電源関係交付金等により現在は類似団体を大きく上回っている。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41593</xdr:rowOff>
    </xdr:from>
    <xdr:to>
      <xdr:col>7</xdr:col>
      <xdr:colOff>152400</xdr:colOff>
      <xdr:row>44</xdr:row>
      <xdr:rowOff>14288</xdr:rowOff>
    </xdr:to>
    <xdr:cxnSp macro="">
      <xdr:nvCxnSpPr>
        <xdr:cNvPr id="58" name="直線コネクタ 57"/>
        <xdr:cNvCxnSpPr/>
      </xdr:nvCxnSpPr>
      <xdr:spPr>
        <a:xfrm flipV="1">
          <a:off x="4953000" y="6556693"/>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127969</xdr:rowOff>
    </xdr:from>
    <xdr:ext cx="762000" cy="259045"/>
    <xdr:sp macro="" textlink="">
      <xdr:nvSpPr>
        <xdr:cNvPr id="61" name="財政力最大値テキスト"/>
        <xdr:cNvSpPr txBox="1"/>
      </xdr:nvSpPr>
      <xdr:spPr>
        <a:xfrm>
          <a:off x="5041900" y="63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38</xdr:row>
      <xdr:rowOff>41593</xdr:rowOff>
    </xdr:from>
    <xdr:to>
      <xdr:col>7</xdr:col>
      <xdr:colOff>241300</xdr:colOff>
      <xdr:row>38</xdr:row>
      <xdr:rowOff>41593</xdr:rowOff>
    </xdr:to>
    <xdr:cxnSp macro="">
      <xdr:nvCxnSpPr>
        <xdr:cNvPr id="62" name="直線コネクタ 61"/>
        <xdr:cNvCxnSpPr/>
      </xdr:nvCxnSpPr>
      <xdr:spPr>
        <a:xfrm>
          <a:off x="4864100" y="65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152717</xdr:rowOff>
    </xdr:from>
    <xdr:to>
      <xdr:col>7</xdr:col>
      <xdr:colOff>152400</xdr:colOff>
      <xdr:row>38</xdr:row>
      <xdr:rowOff>41593</xdr:rowOff>
    </xdr:to>
    <xdr:cxnSp macro="">
      <xdr:nvCxnSpPr>
        <xdr:cNvPr id="63" name="直線コネクタ 62"/>
        <xdr:cNvCxnSpPr/>
      </xdr:nvCxnSpPr>
      <xdr:spPr>
        <a:xfrm>
          <a:off x="4114800" y="6496367"/>
          <a:ext cx="838200" cy="6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4462</xdr:rowOff>
    </xdr:from>
    <xdr:ext cx="762000" cy="259045"/>
    <xdr:sp macro="" textlink="">
      <xdr:nvSpPr>
        <xdr:cNvPr id="64" name="財政力平均値テキスト"/>
        <xdr:cNvSpPr txBox="1"/>
      </xdr:nvSpPr>
      <xdr:spPr>
        <a:xfrm>
          <a:off x="5041900" y="7376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32385</xdr:rowOff>
    </xdr:from>
    <xdr:to>
      <xdr:col>7</xdr:col>
      <xdr:colOff>203200</xdr:colOff>
      <xdr:row>43</xdr:row>
      <xdr:rowOff>133985</xdr:rowOff>
    </xdr:to>
    <xdr:sp macro="" textlink="">
      <xdr:nvSpPr>
        <xdr:cNvPr id="65" name="フローチャート : 判断 64"/>
        <xdr:cNvSpPr/>
      </xdr:nvSpPr>
      <xdr:spPr>
        <a:xfrm>
          <a:off x="49022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152717</xdr:rowOff>
    </xdr:to>
    <xdr:cxnSp macro="">
      <xdr:nvCxnSpPr>
        <xdr:cNvPr id="66" name="直線コネクタ 65"/>
        <xdr:cNvCxnSpPr/>
      </xdr:nvCxnSpPr>
      <xdr:spPr>
        <a:xfrm>
          <a:off x="3225800" y="645414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167640</xdr:rowOff>
    </xdr:from>
    <xdr:to>
      <xdr:col>6</xdr:col>
      <xdr:colOff>50800</xdr:colOff>
      <xdr:row>43</xdr:row>
      <xdr:rowOff>97790</xdr:rowOff>
    </xdr:to>
    <xdr:sp macro="" textlink="">
      <xdr:nvSpPr>
        <xdr:cNvPr id="67" name="フローチャート : 判断 66"/>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68" name="テキスト ボックス 67"/>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32067</xdr:rowOff>
    </xdr:from>
    <xdr:to>
      <xdr:col>4</xdr:col>
      <xdr:colOff>482600</xdr:colOff>
      <xdr:row>37</xdr:row>
      <xdr:rowOff>110490</xdr:rowOff>
    </xdr:to>
    <xdr:cxnSp macro="">
      <xdr:nvCxnSpPr>
        <xdr:cNvPr id="69" name="直線コネクタ 68"/>
        <xdr:cNvCxnSpPr/>
      </xdr:nvCxnSpPr>
      <xdr:spPr>
        <a:xfrm>
          <a:off x="2336800" y="637571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167322</xdr:rowOff>
    </xdr:from>
    <xdr:to>
      <xdr:col>3</xdr:col>
      <xdr:colOff>279400</xdr:colOff>
      <xdr:row>37</xdr:row>
      <xdr:rowOff>32067</xdr:rowOff>
    </xdr:to>
    <xdr:cxnSp macro="">
      <xdr:nvCxnSpPr>
        <xdr:cNvPr id="72" name="直線コネクタ 71"/>
        <xdr:cNvCxnSpPr/>
      </xdr:nvCxnSpPr>
      <xdr:spPr>
        <a:xfrm>
          <a:off x="1447800" y="63395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162243</xdr:rowOff>
    </xdr:from>
    <xdr:to>
      <xdr:col>7</xdr:col>
      <xdr:colOff>203200</xdr:colOff>
      <xdr:row>38</xdr:row>
      <xdr:rowOff>92393</xdr:rowOff>
    </xdr:to>
    <xdr:sp macro="" textlink="">
      <xdr:nvSpPr>
        <xdr:cNvPr id="82" name="円/楕円 81"/>
        <xdr:cNvSpPr/>
      </xdr:nvSpPr>
      <xdr:spPr>
        <a:xfrm>
          <a:off x="4902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83519</xdr:rowOff>
    </xdr:from>
    <xdr:ext cx="762000" cy="259045"/>
    <xdr:sp macro="" textlink="">
      <xdr:nvSpPr>
        <xdr:cNvPr id="83" name="財政力該当値テキスト"/>
        <xdr:cNvSpPr txBox="1"/>
      </xdr:nvSpPr>
      <xdr:spPr>
        <a:xfrm>
          <a:off x="5041900" y="642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101917</xdr:rowOff>
    </xdr:from>
    <xdr:to>
      <xdr:col>6</xdr:col>
      <xdr:colOff>50800</xdr:colOff>
      <xdr:row>38</xdr:row>
      <xdr:rowOff>32068</xdr:rowOff>
    </xdr:to>
    <xdr:sp macro="" textlink="">
      <xdr:nvSpPr>
        <xdr:cNvPr id="84" name="円/楕円 83"/>
        <xdr:cNvSpPr/>
      </xdr:nvSpPr>
      <xdr:spPr>
        <a:xfrm>
          <a:off x="4064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42244</xdr:rowOff>
    </xdr:from>
    <xdr:ext cx="736600" cy="259045"/>
    <xdr:sp macro="" textlink="">
      <xdr:nvSpPr>
        <xdr:cNvPr id="85" name="テキスト ボックス 84"/>
        <xdr:cNvSpPr txBox="1"/>
      </xdr:nvSpPr>
      <xdr:spPr>
        <a:xfrm>
          <a:off x="3733800" y="621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6" name="円/楕円 85"/>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87" name="テキスト ボックス 86"/>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152717</xdr:rowOff>
    </xdr:from>
    <xdr:to>
      <xdr:col>3</xdr:col>
      <xdr:colOff>330200</xdr:colOff>
      <xdr:row>37</xdr:row>
      <xdr:rowOff>82867</xdr:rowOff>
    </xdr:to>
    <xdr:sp macro="" textlink="">
      <xdr:nvSpPr>
        <xdr:cNvPr id="88" name="円/楕円 87"/>
        <xdr:cNvSpPr/>
      </xdr:nvSpPr>
      <xdr:spPr>
        <a:xfrm>
          <a:off x="2286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93044</xdr:rowOff>
    </xdr:from>
    <xdr:ext cx="762000" cy="259045"/>
    <xdr:sp macro="" textlink="">
      <xdr:nvSpPr>
        <xdr:cNvPr id="89" name="テキスト ボックス 88"/>
        <xdr:cNvSpPr txBox="1"/>
      </xdr:nvSpPr>
      <xdr:spPr>
        <a:xfrm>
          <a:off x="1955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116522</xdr:rowOff>
    </xdr:from>
    <xdr:to>
      <xdr:col>2</xdr:col>
      <xdr:colOff>127000</xdr:colOff>
      <xdr:row>37</xdr:row>
      <xdr:rowOff>46672</xdr:rowOff>
    </xdr:to>
    <xdr:sp macro="" textlink="">
      <xdr:nvSpPr>
        <xdr:cNvPr id="90" name="円/楕円 89"/>
        <xdr:cNvSpPr/>
      </xdr:nvSpPr>
      <xdr:spPr>
        <a:xfrm>
          <a:off x="1397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56849</xdr:rowOff>
    </xdr:from>
    <xdr:ext cx="762000" cy="259045"/>
    <xdr:sp macro="" textlink="">
      <xdr:nvSpPr>
        <xdr:cNvPr id="91" name="テキスト ボックス 90"/>
        <xdr:cNvSpPr txBox="1"/>
      </xdr:nvSpPr>
      <xdr:spPr>
        <a:xfrm>
          <a:off x="1066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扶助費は、類似団体平均を</a:t>
          </a:r>
          <a:r>
            <a:rPr kumimoji="1" lang="en-US" altLang="ja-JP" sz="1300">
              <a:latin typeface="ＭＳ Ｐゴシック"/>
            </a:rPr>
            <a:t>0.7</a:t>
          </a:r>
          <a:r>
            <a:rPr kumimoji="1" lang="ja-JP" altLang="en-US" sz="1300">
              <a:latin typeface="ＭＳ Ｐゴシック"/>
            </a:rPr>
            <a:t>％上回っているが、人件費･公債費等は類似団体平均を</a:t>
          </a:r>
          <a:r>
            <a:rPr kumimoji="1" lang="en-US" altLang="ja-JP" sz="1300">
              <a:latin typeface="ＭＳ Ｐゴシック"/>
            </a:rPr>
            <a:t>3.6</a:t>
          </a:r>
          <a:r>
            <a:rPr kumimoji="1" lang="ja-JP" altLang="en-US" sz="1300">
              <a:latin typeface="ＭＳ Ｐゴシック"/>
            </a:rPr>
            <a:t>～</a:t>
          </a:r>
          <a:r>
            <a:rPr kumimoji="1" lang="en-US" altLang="ja-JP" sz="1300">
              <a:latin typeface="ＭＳ Ｐゴシック"/>
            </a:rPr>
            <a:t>18.1</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全体では類似団体平均を大きく下回っている。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19" name="直線コネクタ 118"/>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0"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1" name="直線コネクタ 120"/>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2"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3" name="直線コネクタ 122"/>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131826</xdr:rowOff>
    </xdr:from>
    <xdr:to>
      <xdr:col>7</xdr:col>
      <xdr:colOff>152400</xdr:colOff>
      <xdr:row>59</xdr:row>
      <xdr:rowOff>8636</xdr:rowOff>
    </xdr:to>
    <xdr:cxnSp macro="">
      <xdr:nvCxnSpPr>
        <xdr:cNvPr id="124" name="直線コネクタ 123"/>
        <xdr:cNvCxnSpPr/>
      </xdr:nvCxnSpPr>
      <xdr:spPr>
        <a:xfrm>
          <a:off x="4114800" y="100759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5"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26" name="フローチャート : 判断 125"/>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131826</xdr:rowOff>
    </xdr:from>
    <xdr:to>
      <xdr:col>6</xdr:col>
      <xdr:colOff>0</xdr:colOff>
      <xdr:row>58</xdr:row>
      <xdr:rowOff>143891</xdr:rowOff>
    </xdr:to>
    <xdr:cxnSp macro="">
      <xdr:nvCxnSpPr>
        <xdr:cNvPr id="127" name="直線コネクタ 126"/>
        <xdr:cNvCxnSpPr/>
      </xdr:nvCxnSpPr>
      <xdr:spPr>
        <a:xfrm flipV="1">
          <a:off x="3225800" y="100759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28" name="フローチャート : 判断 127"/>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29" name="テキスト ボックス 128"/>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141478</xdr:rowOff>
    </xdr:from>
    <xdr:to>
      <xdr:col>4</xdr:col>
      <xdr:colOff>482600</xdr:colOff>
      <xdr:row>58</xdr:row>
      <xdr:rowOff>143891</xdr:rowOff>
    </xdr:to>
    <xdr:cxnSp macro="">
      <xdr:nvCxnSpPr>
        <xdr:cNvPr id="130" name="直線コネクタ 129"/>
        <xdr:cNvCxnSpPr/>
      </xdr:nvCxnSpPr>
      <xdr:spPr>
        <a:xfrm>
          <a:off x="2336800" y="1008557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1" name="フローチャート : 判断 130"/>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2" name="テキスト ボックス 131"/>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107696</xdr:rowOff>
    </xdr:from>
    <xdr:to>
      <xdr:col>3</xdr:col>
      <xdr:colOff>279400</xdr:colOff>
      <xdr:row>58</xdr:row>
      <xdr:rowOff>141478</xdr:rowOff>
    </xdr:to>
    <xdr:cxnSp macro="">
      <xdr:nvCxnSpPr>
        <xdr:cNvPr id="133" name="直線コネクタ 132"/>
        <xdr:cNvCxnSpPr/>
      </xdr:nvCxnSpPr>
      <xdr:spPr>
        <a:xfrm>
          <a:off x="1447800" y="100517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4" name="フローチャート : 判断 133"/>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5" name="テキスト ボックス 134"/>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36" name="フローチャート : 判断 135"/>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37" name="テキスト ボックス 136"/>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129286</xdr:rowOff>
    </xdr:from>
    <xdr:to>
      <xdr:col>7</xdr:col>
      <xdr:colOff>203200</xdr:colOff>
      <xdr:row>59</xdr:row>
      <xdr:rowOff>59436</xdr:rowOff>
    </xdr:to>
    <xdr:sp macro="" textlink="">
      <xdr:nvSpPr>
        <xdr:cNvPr id="143" name="円/楕円 142"/>
        <xdr:cNvSpPr/>
      </xdr:nvSpPr>
      <xdr:spPr>
        <a:xfrm>
          <a:off x="49022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50563</xdr:rowOff>
    </xdr:from>
    <xdr:ext cx="762000" cy="259045"/>
    <xdr:sp macro="" textlink="">
      <xdr:nvSpPr>
        <xdr:cNvPr id="144" name="財政構造の弾力性該当値テキスト"/>
        <xdr:cNvSpPr txBox="1"/>
      </xdr:nvSpPr>
      <xdr:spPr>
        <a:xfrm>
          <a:off x="5041900" y="999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81026</xdr:rowOff>
    </xdr:from>
    <xdr:to>
      <xdr:col>6</xdr:col>
      <xdr:colOff>50800</xdr:colOff>
      <xdr:row>59</xdr:row>
      <xdr:rowOff>11176</xdr:rowOff>
    </xdr:to>
    <xdr:sp macro="" textlink="">
      <xdr:nvSpPr>
        <xdr:cNvPr id="145" name="円/楕円 144"/>
        <xdr:cNvSpPr/>
      </xdr:nvSpPr>
      <xdr:spPr>
        <a:xfrm>
          <a:off x="4064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21353</xdr:rowOff>
    </xdr:from>
    <xdr:ext cx="736600" cy="259045"/>
    <xdr:sp macro="" textlink="">
      <xdr:nvSpPr>
        <xdr:cNvPr id="146" name="テキスト ボックス 145"/>
        <xdr:cNvSpPr txBox="1"/>
      </xdr:nvSpPr>
      <xdr:spPr>
        <a:xfrm>
          <a:off x="3733800" y="979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93091</xdr:rowOff>
    </xdr:from>
    <xdr:to>
      <xdr:col>4</xdr:col>
      <xdr:colOff>533400</xdr:colOff>
      <xdr:row>59</xdr:row>
      <xdr:rowOff>23241</xdr:rowOff>
    </xdr:to>
    <xdr:sp macro="" textlink="">
      <xdr:nvSpPr>
        <xdr:cNvPr id="147" name="円/楕円 146"/>
        <xdr:cNvSpPr/>
      </xdr:nvSpPr>
      <xdr:spPr>
        <a:xfrm>
          <a:off x="31750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33418</xdr:rowOff>
    </xdr:from>
    <xdr:ext cx="762000" cy="259045"/>
    <xdr:sp macro="" textlink="">
      <xdr:nvSpPr>
        <xdr:cNvPr id="148" name="テキスト ボックス 147"/>
        <xdr:cNvSpPr txBox="1"/>
      </xdr:nvSpPr>
      <xdr:spPr>
        <a:xfrm>
          <a:off x="2844800" y="980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90678</xdr:rowOff>
    </xdr:from>
    <xdr:to>
      <xdr:col>3</xdr:col>
      <xdr:colOff>330200</xdr:colOff>
      <xdr:row>59</xdr:row>
      <xdr:rowOff>20828</xdr:rowOff>
    </xdr:to>
    <xdr:sp macro="" textlink="">
      <xdr:nvSpPr>
        <xdr:cNvPr id="149" name="円/楕円 148"/>
        <xdr:cNvSpPr/>
      </xdr:nvSpPr>
      <xdr:spPr>
        <a:xfrm>
          <a:off x="22860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31005</xdr:rowOff>
    </xdr:from>
    <xdr:ext cx="762000" cy="259045"/>
    <xdr:sp macro="" textlink="">
      <xdr:nvSpPr>
        <xdr:cNvPr id="150" name="テキスト ボックス 149"/>
        <xdr:cNvSpPr txBox="1"/>
      </xdr:nvSpPr>
      <xdr:spPr>
        <a:xfrm>
          <a:off x="1955800" y="980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56896</xdr:rowOff>
    </xdr:from>
    <xdr:to>
      <xdr:col>2</xdr:col>
      <xdr:colOff>127000</xdr:colOff>
      <xdr:row>58</xdr:row>
      <xdr:rowOff>158496</xdr:rowOff>
    </xdr:to>
    <xdr:sp macro="" textlink="">
      <xdr:nvSpPr>
        <xdr:cNvPr id="151" name="円/楕円 150"/>
        <xdr:cNvSpPr/>
      </xdr:nvSpPr>
      <xdr:spPr>
        <a:xfrm>
          <a:off x="1397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168673</xdr:rowOff>
    </xdr:from>
    <xdr:ext cx="762000" cy="259045"/>
    <xdr:sp macro="" textlink="">
      <xdr:nvSpPr>
        <xdr:cNvPr id="152" name="テキスト ボックス 151"/>
        <xdr:cNvSpPr txBox="1"/>
      </xdr:nvSpPr>
      <xdr:spPr>
        <a:xfrm>
          <a:off x="1066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類似団体を大きく上回っている要因として、各施設運営のための人件費・物件費によるところが大きく、今後はこれらの経費を抑制していく必要がある。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79" name="直線コネクタ 178"/>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0"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1" name="直線コネクタ 180"/>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2"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3" name="直線コネクタ 182"/>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19560</xdr:rowOff>
    </xdr:from>
    <xdr:to>
      <xdr:col>7</xdr:col>
      <xdr:colOff>152400</xdr:colOff>
      <xdr:row>83</xdr:row>
      <xdr:rowOff>36213</xdr:rowOff>
    </xdr:to>
    <xdr:cxnSp macro="">
      <xdr:nvCxnSpPr>
        <xdr:cNvPr id="184" name="直線コネクタ 183"/>
        <xdr:cNvCxnSpPr/>
      </xdr:nvCxnSpPr>
      <xdr:spPr>
        <a:xfrm flipV="1">
          <a:off x="4114800" y="14249910"/>
          <a:ext cx="838200" cy="1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5"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86" name="フローチャート : 判断 185"/>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33848</xdr:rowOff>
    </xdr:from>
    <xdr:to>
      <xdr:col>6</xdr:col>
      <xdr:colOff>0</xdr:colOff>
      <xdr:row>83</xdr:row>
      <xdr:rowOff>36213</xdr:rowOff>
    </xdr:to>
    <xdr:cxnSp macro="">
      <xdr:nvCxnSpPr>
        <xdr:cNvPr id="187" name="直線コネクタ 186"/>
        <xdr:cNvCxnSpPr/>
      </xdr:nvCxnSpPr>
      <xdr:spPr>
        <a:xfrm>
          <a:off x="3225800" y="14264198"/>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88" name="フローチャート : 判断 187"/>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89" name="テキスト ボックス 188"/>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20152</xdr:rowOff>
    </xdr:from>
    <xdr:to>
      <xdr:col>4</xdr:col>
      <xdr:colOff>482600</xdr:colOff>
      <xdr:row>83</xdr:row>
      <xdr:rowOff>33848</xdr:rowOff>
    </xdr:to>
    <xdr:cxnSp macro="">
      <xdr:nvCxnSpPr>
        <xdr:cNvPr id="190" name="直線コネクタ 189"/>
        <xdr:cNvCxnSpPr/>
      </xdr:nvCxnSpPr>
      <xdr:spPr>
        <a:xfrm>
          <a:off x="2336800" y="14250502"/>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1" name="フローチャート : 判断 190"/>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2" name="テキスト ボックス 191"/>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12196</xdr:rowOff>
    </xdr:from>
    <xdr:to>
      <xdr:col>3</xdr:col>
      <xdr:colOff>279400</xdr:colOff>
      <xdr:row>83</xdr:row>
      <xdr:rowOff>20152</xdr:rowOff>
    </xdr:to>
    <xdr:cxnSp macro="">
      <xdr:nvCxnSpPr>
        <xdr:cNvPr id="193" name="直線コネクタ 192"/>
        <xdr:cNvCxnSpPr/>
      </xdr:nvCxnSpPr>
      <xdr:spPr>
        <a:xfrm>
          <a:off x="1447800" y="1424254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4" name="フローチャート : 判断 193"/>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5" name="テキスト ボックス 194"/>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196" name="フローチャート : 判断 195"/>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197" name="テキスト ボックス 196"/>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8" name="テキスト ボックス 19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9" name="テキスト ボックス 19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0" name="テキスト ボックス 19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1" name="テキスト ボックス 20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2" name="テキスト ボックス 20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140210</xdr:rowOff>
    </xdr:from>
    <xdr:to>
      <xdr:col>7</xdr:col>
      <xdr:colOff>203200</xdr:colOff>
      <xdr:row>83</xdr:row>
      <xdr:rowOff>70360</xdr:rowOff>
    </xdr:to>
    <xdr:sp macro="" textlink="">
      <xdr:nvSpPr>
        <xdr:cNvPr id="203" name="円/楕円 202"/>
        <xdr:cNvSpPr/>
      </xdr:nvSpPr>
      <xdr:spPr>
        <a:xfrm>
          <a:off x="4902200" y="14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112287</xdr:rowOff>
    </xdr:from>
    <xdr:ext cx="762000" cy="259045"/>
    <xdr:sp macro="" textlink="">
      <xdr:nvSpPr>
        <xdr:cNvPr id="204" name="人件費・物件費等の状況該当値テキスト"/>
        <xdr:cNvSpPr txBox="1"/>
      </xdr:nvSpPr>
      <xdr:spPr>
        <a:xfrm>
          <a:off x="5041900" y="1417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764,214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156863</xdr:rowOff>
    </xdr:from>
    <xdr:to>
      <xdr:col>6</xdr:col>
      <xdr:colOff>50800</xdr:colOff>
      <xdr:row>83</xdr:row>
      <xdr:rowOff>87013</xdr:rowOff>
    </xdr:to>
    <xdr:sp macro="" textlink="">
      <xdr:nvSpPr>
        <xdr:cNvPr id="205" name="円/楕円 204"/>
        <xdr:cNvSpPr/>
      </xdr:nvSpPr>
      <xdr:spPr>
        <a:xfrm>
          <a:off x="4064000" y="142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71790</xdr:rowOff>
    </xdr:from>
    <xdr:ext cx="736600" cy="259045"/>
    <xdr:sp macro="" textlink="">
      <xdr:nvSpPr>
        <xdr:cNvPr id="206" name="テキスト ボックス 205"/>
        <xdr:cNvSpPr txBox="1"/>
      </xdr:nvSpPr>
      <xdr:spPr>
        <a:xfrm>
          <a:off x="3733800" y="1430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798,723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154498</xdr:rowOff>
    </xdr:from>
    <xdr:to>
      <xdr:col>4</xdr:col>
      <xdr:colOff>533400</xdr:colOff>
      <xdr:row>83</xdr:row>
      <xdr:rowOff>84648</xdr:rowOff>
    </xdr:to>
    <xdr:sp macro="" textlink="">
      <xdr:nvSpPr>
        <xdr:cNvPr id="207" name="円/楕円 206"/>
        <xdr:cNvSpPr/>
      </xdr:nvSpPr>
      <xdr:spPr>
        <a:xfrm>
          <a:off x="3175000" y="14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69425</xdr:rowOff>
    </xdr:from>
    <xdr:ext cx="762000" cy="259045"/>
    <xdr:sp macro="" textlink="">
      <xdr:nvSpPr>
        <xdr:cNvPr id="208" name="テキスト ボックス 207"/>
        <xdr:cNvSpPr txBox="1"/>
      </xdr:nvSpPr>
      <xdr:spPr>
        <a:xfrm>
          <a:off x="2844800" y="1429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793,820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140802</xdr:rowOff>
    </xdr:from>
    <xdr:to>
      <xdr:col>3</xdr:col>
      <xdr:colOff>330200</xdr:colOff>
      <xdr:row>83</xdr:row>
      <xdr:rowOff>70952</xdr:rowOff>
    </xdr:to>
    <xdr:sp macro="" textlink="">
      <xdr:nvSpPr>
        <xdr:cNvPr id="209" name="円/楕円 208"/>
        <xdr:cNvSpPr/>
      </xdr:nvSpPr>
      <xdr:spPr>
        <a:xfrm>
          <a:off x="2286000" y="141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55729</xdr:rowOff>
    </xdr:from>
    <xdr:ext cx="762000" cy="259045"/>
    <xdr:sp macro="" textlink="">
      <xdr:nvSpPr>
        <xdr:cNvPr id="210" name="テキスト ボックス 209"/>
        <xdr:cNvSpPr txBox="1"/>
      </xdr:nvSpPr>
      <xdr:spPr>
        <a:xfrm>
          <a:off x="1955800" y="1428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765,441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132846</xdr:rowOff>
    </xdr:from>
    <xdr:to>
      <xdr:col>2</xdr:col>
      <xdr:colOff>127000</xdr:colOff>
      <xdr:row>83</xdr:row>
      <xdr:rowOff>62996</xdr:rowOff>
    </xdr:to>
    <xdr:sp macro="" textlink="">
      <xdr:nvSpPr>
        <xdr:cNvPr id="211" name="円/楕円 210"/>
        <xdr:cNvSpPr/>
      </xdr:nvSpPr>
      <xdr:spPr>
        <a:xfrm>
          <a:off x="1397000" y="141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47773</xdr:rowOff>
    </xdr:from>
    <xdr:ext cx="762000" cy="259045"/>
    <xdr:sp macro="" textlink="">
      <xdr:nvSpPr>
        <xdr:cNvPr id="212" name="テキスト ボックス 211"/>
        <xdr:cNvSpPr txBox="1"/>
      </xdr:nvSpPr>
      <xdr:spPr>
        <a:xfrm>
          <a:off x="1066800" y="1427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3" name="正方形/長方形 21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4" name="テキスト ボックス 21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5" name="テキスト ボックス 21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6" name="正方形/長方形 21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7" name="正方形/長方形 21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8" name="正方形/長方形 21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9" name="正方形/長方形 21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0" name="正方形/長方形 21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1" name="正方形/長方形 22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職員の平均年齢が高く、給料表の上位の等級に占める職員が多いと考えられるため、類似団体を上回っている。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8" name="直線コネクタ 22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29" name="テキスト ボックス 22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0" name="直線コネクタ 22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1" name="テキスト ボックス 23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2" name="直線コネクタ 23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3" name="テキスト ボックス 23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4" name="直線コネクタ 23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5" name="テキスト ボックス 23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39" name="直線コネクタ 238"/>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0"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1" name="直線コネクタ 240"/>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3" name="直線コネクタ 24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147574</xdr:rowOff>
    </xdr:to>
    <xdr:cxnSp macro="">
      <xdr:nvCxnSpPr>
        <xdr:cNvPr id="244" name="直線コネクタ 243"/>
        <xdr:cNvCxnSpPr/>
      </xdr:nvCxnSpPr>
      <xdr:spPr>
        <a:xfrm flipV="1">
          <a:off x="16179800" y="147063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5"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46" name="フローチャート : 判断 245"/>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86</xdr:row>
      <xdr:rowOff>9906</xdr:rowOff>
    </xdr:to>
    <xdr:cxnSp macro="">
      <xdr:nvCxnSpPr>
        <xdr:cNvPr id="247" name="直線コネクタ 246"/>
        <xdr:cNvCxnSpPr/>
      </xdr:nvCxnSpPr>
      <xdr:spPr>
        <a:xfrm flipV="1">
          <a:off x="15290800" y="147208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48" name="フローチャート : 判断 24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49" name="テキスト ボックス 24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9906</xdr:rowOff>
    </xdr:to>
    <xdr:cxnSp macro="">
      <xdr:nvCxnSpPr>
        <xdr:cNvPr id="250" name="直線コネクタ 249"/>
        <xdr:cNvCxnSpPr/>
      </xdr:nvCxnSpPr>
      <xdr:spPr>
        <a:xfrm>
          <a:off x="14401800" y="147497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1" name="フローチャート : 判断 25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2" name="テキスト ボックス 25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87</xdr:row>
      <xdr:rowOff>132842</xdr:rowOff>
    </xdr:to>
    <xdr:cxnSp macro="">
      <xdr:nvCxnSpPr>
        <xdr:cNvPr id="253" name="直線コネクタ 252"/>
        <xdr:cNvCxnSpPr/>
      </xdr:nvCxnSpPr>
      <xdr:spPr>
        <a:xfrm flipV="1">
          <a:off x="13512800" y="1474978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4" name="フローチャート : 判断 25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5" name="テキスト ボックス 25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56" name="フローチャート : 判断 25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57" name="テキスト ボックス 25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63" name="円/楕円 262"/>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64"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65" name="円/楕円 264"/>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66" name="テキスト ボックス 265"/>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67" name="円/楕円 266"/>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68" name="テキスト ボックス 267"/>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69" name="円/楕円 268"/>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0" name="テキスト ボックス 26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71" name="円/楕円 27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72" name="テキスト ボックス 271"/>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4" name="テキスト ボックス 27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5" name="テキスト ボックス 27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職員の年齢構成により退職者の増及び新採用が増となっている。</a:t>
          </a:r>
          <a:endParaRPr kumimoji="1" lang="en-US" altLang="ja-JP" sz="1300">
            <a:latin typeface="ＭＳ Ｐゴシック"/>
          </a:endParaRPr>
        </a:p>
        <a:p>
          <a:r>
            <a:rPr kumimoji="1" lang="ja-JP" altLang="en-US" sz="1300">
              <a:latin typeface="ＭＳ Ｐゴシック"/>
            </a:rPr>
            <a:t>今後については、委託業務等や退職者の不補充など人員の削減に努めていく必要がある。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3" name="直線コネクタ 302"/>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4"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5" name="直線コネクタ 304"/>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6"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7" name="直線コネクタ 306"/>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47232</xdr:rowOff>
    </xdr:from>
    <xdr:to>
      <xdr:col>24</xdr:col>
      <xdr:colOff>558800</xdr:colOff>
      <xdr:row>60</xdr:row>
      <xdr:rowOff>55850</xdr:rowOff>
    </xdr:to>
    <xdr:cxnSp macro="">
      <xdr:nvCxnSpPr>
        <xdr:cNvPr id="308" name="直線コネクタ 307"/>
        <xdr:cNvCxnSpPr/>
      </xdr:nvCxnSpPr>
      <xdr:spPr>
        <a:xfrm>
          <a:off x="16179800" y="1033423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09"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0" name="フローチャート : 判断 309"/>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43325</xdr:rowOff>
    </xdr:from>
    <xdr:to>
      <xdr:col>23</xdr:col>
      <xdr:colOff>406400</xdr:colOff>
      <xdr:row>60</xdr:row>
      <xdr:rowOff>47232</xdr:rowOff>
    </xdr:to>
    <xdr:cxnSp macro="">
      <xdr:nvCxnSpPr>
        <xdr:cNvPr id="311" name="直線コネクタ 310"/>
        <xdr:cNvCxnSpPr/>
      </xdr:nvCxnSpPr>
      <xdr:spPr>
        <a:xfrm>
          <a:off x="15290800" y="10330325"/>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2" name="フローチャート : 判断 311"/>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3" name="テキスト ボックス 312"/>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24021</xdr:rowOff>
    </xdr:from>
    <xdr:to>
      <xdr:col>22</xdr:col>
      <xdr:colOff>203200</xdr:colOff>
      <xdr:row>60</xdr:row>
      <xdr:rowOff>43325</xdr:rowOff>
    </xdr:to>
    <xdr:cxnSp macro="">
      <xdr:nvCxnSpPr>
        <xdr:cNvPr id="314" name="直線コネクタ 313"/>
        <xdr:cNvCxnSpPr/>
      </xdr:nvCxnSpPr>
      <xdr:spPr>
        <a:xfrm>
          <a:off x="14401800" y="103110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5" name="フローチャート : 判断 314"/>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6" name="テキスト ボックス 315"/>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8624</xdr:rowOff>
    </xdr:from>
    <xdr:to>
      <xdr:col>21</xdr:col>
      <xdr:colOff>0</xdr:colOff>
      <xdr:row>60</xdr:row>
      <xdr:rowOff>24021</xdr:rowOff>
    </xdr:to>
    <xdr:cxnSp macro="">
      <xdr:nvCxnSpPr>
        <xdr:cNvPr id="317" name="直線コネクタ 316"/>
        <xdr:cNvCxnSpPr/>
      </xdr:nvCxnSpPr>
      <xdr:spPr>
        <a:xfrm>
          <a:off x="13512800" y="10295624"/>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18" name="フローチャート : 判断 317"/>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19" name="テキスト ボックス 318"/>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0" name="フローチャート : 判断 319"/>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1" name="テキスト ボックス 320"/>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5050</xdr:rowOff>
    </xdr:from>
    <xdr:to>
      <xdr:col>24</xdr:col>
      <xdr:colOff>609600</xdr:colOff>
      <xdr:row>60</xdr:row>
      <xdr:rowOff>106650</xdr:rowOff>
    </xdr:to>
    <xdr:sp macro="" textlink="">
      <xdr:nvSpPr>
        <xdr:cNvPr id="327" name="円/楕円 326"/>
        <xdr:cNvSpPr/>
      </xdr:nvSpPr>
      <xdr:spPr>
        <a:xfrm>
          <a:off x="16967200" y="102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148577</xdr:rowOff>
    </xdr:from>
    <xdr:ext cx="762000" cy="259045"/>
    <xdr:sp macro="" textlink="">
      <xdr:nvSpPr>
        <xdr:cNvPr id="328" name="定員管理の状況該当値テキスト"/>
        <xdr:cNvSpPr txBox="1"/>
      </xdr:nvSpPr>
      <xdr:spPr>
        <a:xfrm>
          <a:off x="17106900" y="102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167882</xdr:rowOff>
    </xdr:from>
    <xdr:to>
      <xdr:col>23</xdr:col>
      <xdr:colOff>457200</xdr:colOff>
      <xdr:row>60</xdr:row>
      <xdr:rowOff>98032</xdr:rowOff>
    </xdr:to>
    <xdr:sp macro="" textlink="">
      <xdr:nvSpPr>
        <xdr:cNvPr id="329" name="円/楕円 328"/>
        <xdr:cNvSpPr/>
      </xdr:nvSpPr>
      <xdr:spPr>
        <a:xfrm>
          <a:off x="16129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82809</xdr:rowOff>
    </xdr:from>
    <xdr:ext cx="736600" cy="259045"/>
    <xdr:sp macro="" textlink="">
      <xdr:nvSpPr>
        <xdr:cNvPr id="330" name="テキスト ボックス 329"/>
        <xdr:cNvSpPr txBox="1"/>
      </xdr:nvSpPr>
      <xdr:spPr>
        <a:xfrm>
          <a:off x="15798800" y="1036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163975</xdr:rowOff>
    </xdr:from>
    <xdr:to>
      <xdr:col>22</xdr:col>
      <xdr:colOff>254000</xdr:colOff>
      <xdr:row>60</xdr:row>
      <xdr:rowOff>94125</xdr:rowOff>
    </xdr:to>
    <xdr:sp macro="" textlink="">
      <xdr:nvSpPr>
        <xdr:cNvPr id="331" name="円/楕円 330"/>
        <xdr:cNvSpPr/>
      </xdr:nvSpPr>
      <xdr:spPr>
        <a:xfrm>
          <a:off x="15240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78902</xdr:rowOff>
    </xdr:from>
    <xdr:ext cx="762000" cy="259045"/>
    <xdr:sp macro="" textlink="">
      <xdr:nvSpPr>
        <xdr:cNvPr id="332" name="テキスト ボックス 331"/>
        <xdr:cNvSpPr txBox="1"/>
      </xdr:nvSpPr>
      <xdr:spPr>
        <a:xfrm>
          <a:off x="14909800" y="103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144671</xdr:rowOff>
    </xdr:from>
    <xdr:to>
      <xdr:col>21</xdr:col>
      <xdr:colOff>50800</xdr:colOff>
      <xdr:row>60</xdr:row>
      <xdr:rowOff>74821</xdr:rowOff>
    </xdr:to>
    <xdr:sp macro="" textlink="">
      <xdr:nvSpPr>
        <xdr:cNvPr id="333" name="円/楕円 332"/>
        <xdr:cNvSpPr/>
      </xdr:nvSpPr>
      <xdr:spPr>
        <a:xfrm>
          <a:off x="14351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59598</xdr:rowOff>
    </xdr:from>
    <xdr:ext cx="762000" cy="259045"/>
    <xdr:sp macro="" textlink="">
      <xdr:nvSpPr>
        <xdr:cNvPr id="334" name="テキスト ボックス 333"/>
        <xdr:cNvSpPr txBox="1"/>
      </xdr:nvSpPr>
      <xdr:spPr>
        <a:xfrm>
          <a:off x="14020800" y="1034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129274</xdr:rowOff>
    </xdr:from>
    <xdr:to>
      <xdr:col>19</xdr:col>
      <xdr:colOff>533400</xdr:colOff>
      <xdr:row>60</xdr:row>
      <xdr:rowOff>59424</xdr:rowOff>
    </xdr:to>
    <xdr:sp macro="" textlink="">
      <xdr:nvSpPr>
        <xdr:cNvPr id="335" name="円/楕円 334"/>
        <xdr:cNvSpPr/>
      </xdr:nvSpPr>
      <xdr:spPr>
        <a:xfrm>
          <a:off x="13462000" y="10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44201</xdr:rowOff>
    </xdr:from>
    <xdr:ext cx="762000" cy="259045"/>
    <xdr:sp macro="" textlink="">
      <xdr:nvSpPr>
        <xdr:cNvPr id="336" name="テキスト ボックス 335"/>
        <xdr:cNvSpPr txBox="1"/>
      </xdr:nvSpPr>
      <xdr:spPr>
        <a:xfrm>
          <a:off x="13131800" y="103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8" name="テキスト ボックス 33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9" name="テキスト ボックス 33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類似団体を大きく下回っており、主な要因としては地方債残高の減と新規借入がないことがあげられる。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4" name="直線コネクタ 363"/>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5"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6" name="直線コネクタ 365"/>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68" name="直線コネクタ 36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49106</xdr:rowOff>
    </xdr:to>
    <xdr:cxnSp macro="">
      <xdr:nvCxnSpPr>
        <xdr:cNvPr id="369" name="直線コネクタ 368"/>
        <xdr:cNvCxnSpPr/>
      </xdr:nvCxnSpPr>
      <xdr:spPr>
        <a:xfrm flipV="1">
          <a:off x="16179800" y="66793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0"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1" name="フローチャート : 判断 370"/>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49106</xdr:rowOff>
    </xdr:from>
    <xdr:to>
      <xdr:col>23</xdr:col>
      <xdr:colOff>406400</xdr:colOff>
      <xdr:row>39</xdr:row>
      <xdr:rowOff>121496</xdr:rowOff>
    </xdr:to>
    <xdr:cxnSp macro="">
      <xdr:nvCxnSpPr>
        <xdr:cNvPr id="372" name="直線コネクタ 371"/>
        <xdr:cNvCxnSpPr/>
      </xdr:nvCxnSpPr>
      <xdr:spPr>
        <a:xfrm flipV="1">
          <a:off x="15290800" y="6735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3" name="フローチャート : 判断 37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4" name="テキスト ボックス 37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121496</xdr:rowOff>
    </xdr:from>
    <xdr:to>
      <xdr:col>22</xdr:col>
      <xdr:colOff>203200</xdr:colOff>
      <xdr:row>39</xdr:row>
      <xdr:rowOff>169756</xdr:rowOff>
    </xdr:to>
    <xdr:cxnSp macro="">
      <xdr:nvCxnSpPr>
        <xdr:cNvPr id="375" name="直線コネクタ 374"/>
        <xdr:cNvCxnSpPr/>
      </xdr:nvCxnSpPr>
      <xdr:spPr>
        <a:xfrm flipV="1">
          <a:off x="14401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6" name="フローチャート : 判断 375"/>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7" name="テキスト ボックス 37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169756</xdr:rowOff>
    </xdr:from>
    <xdr:to>
      <xdr:col>21</xdr:col>
      <xdr:colOff>0</xdr:colOff>
      <xdr:row>40</xdr:row>
      <xdr:rowOff>38523</xdr:rowOff>
    </xdr:to>
    <xdr:cxnSp macro="">
      <xdr:nvCxnSpPr>
        <xdr:cNvPr id="378" name="直線コネクタ 377"/>
        <xdr:cNvCxnSpPr/>
      </xdr:nvCxnSpPr>
      <xdr:spPr>
        <a:xfrm flipV="1">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79" name="フローチャート : 判断 378"/>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0" name="テキスト ボックス 37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1" name="フローチャート : 判断 380"/>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2" name="テキスト ボックス 381"/>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8" name="円/楕円 387"/>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129981</xdr:rowOff>
    </xdr:from>
    <xdr:ext cx="762000" cy="259045"/>
    <xdr:sp macro="" textlink="">
      <xdr:nvSpPr>
        <xdr:cNvPr id="389"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169756</xdr:rowOff>
    </xdr:from>
    <xdr:to>
      <xdr:col>23</xdr:col>
      <xdr:colOff>457200</xdr:colOff>
      <xdr:row>39</xdr:row>
      <xdr:rowOff>99906</xdr:rowOff>
    </xdr:to>
    <xdr:sp macro="" textlink="">
      <xdr:nvSpPr>
        <xdr:cNvPr id="390" name="円/楕円 389"/>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110083</xdr:rowOff>
    </xdr:from>
    <xdr:ext cx="736600" cy="259045"/>
    <xdr:sp macro="" textlink="">
      <xdr:nvSpPr>
        <xdr:cNvPr id="391" name="テキスト ボックス 390"/>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70696</xdr:rowOff>
    </xdr:from>
    <xdr:to>
      <xdr:col>22</xdr:col>
      <xdr:colOff>254000</xdr:colOff>
      <xdr:row>40</xdr:row>
      <xdr:rowOff>846</xdr:rowOff>
    </xdr:to>
    <xdr:sp macro="" textlink="">
      <xdr:nvSpPr>
        <xdr:cNvPr id="392" name="円/楕円 391"/>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11023</xdr:rowOff>
    </xdr:from>
    <xdr:ext cx="762000" cy="259045"/>
    <xdr:sp macro="" textlink="">
      <xdr:nvSpPr>
        <xdr:cNvPr id="393" name="テキスト ボックス 392"/>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118956</xdr:rowOff>
    </xdr:from>
    <xdr:to>
      <xdr:col>21</xdr:col>
      <xdr:colOff>50800</xdr:colOff>
      <xdr:row>40</xdr:row>
      <xdr:rowOff>49106</xdr:rowOff>
    </xdr:to>
    <xdr:sp macro="" textlink="">
      <xdr:nvSpPr>
        <xdr:cNvPr id="394" name="円/楕円 393"/>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59283</xdr:rowOff>
    </xdr:from>
    <xdr:ext cx="762000" cy="259045"/>
    <xdr:sp macro="" textlink="">
      <xdr:nvSpPr>
        <xdr:cNvPr id="395" name="テキスト ボックス 394"/>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159173</xdr:rowOff>
    </xdr:from>
    <xdr:to>
      <xdr:col>19</xdr:col>
      <xdr:colOff>533400</xdr:colOff>
      <xdr:row>40</xdr:row>
      <xdr:rowOff>89323</xdr:rowOff>
    </xdr:to>
    <xdr:sp macro="" textlink="">
      <xdr:nvSpPr>
        <xdr:cNvPr id="396" name="円/楕円 395"/>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99500</xdr:rowOff>
    </xdr:from>
    <xdr:ext cx="762000" cy="259045"/>
    <xdr:sp macro="" textlink="">
      <xdr:nvSpPr>
        <xdr:cNvPr id="397" name="テキスト ボックス 396"/>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類似団体を大きく下回っており、主な要因としては地方債残高の減と新規借入がないことがあげられる。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6" name="直線コネクタ 425"/>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7"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28" name="直線コネクタ 427"/>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0" name="直線コネクタ 42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2" name="フローチャート :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3" name="フローチャート : 判断 43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4" name="テキスト ボックス 43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5" name="フローチャート : 判断 43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6" name="テキスト ボックス 43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7" name="フローチャート : 判断 43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8" name="テキスト ボックス 43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9" name="フローチャート : 判断 43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0" name="テキスト ボックス 43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を下回っているが、一部事務組合等の人件費に充てる負担金等といった人件費に準ずる費用を合計した場合の人口一人当たりの歳出決算は類似団体を上回っており、今後もこれらを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10414</xdr:rowOff>
    </xdr:from>
    <xdr:to>
      <xdr:col>7</xdr:col>
      <xdr:colOff>15875</xdr:colOff>
      <xdr:row>33</xdr:row>
      <xdr:rowOff>37846</xdr:rowOff>
    </xdr:to>
    <xdr:cxnSp macro="">
      <xdr:nvCxnSpPr>
        <xdr:cNvPr id="64" name="直線コネクタ 63"/>
        <xdr:cNvCxnSpPr/>
      </xdr:nvCxnSpPr>
      <xdr:spPr>
        <a:xfrm>
          <a:off x="3987800" y="56682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10414</xdr:rowOff>
    </xdr:from>
    <xdr:to>
      <xdr:col>5</xdr:col>
      <xdr:colOff>549275</xdr:colOff>
      <xdr:row>33</xdr:row>
      <xdr:rowOff>33274</xdr:rowOff>
    </xdr:to>
    <xdr:cxnSp macro="">
      <xdr:nvCxnSpPr>
        <xdr:cNvPr id="67" name="直線コネクタ 66"/>
        <xdr:cNvCxnSpPr/>
      </xdr:nvCxnSpPr>
      <xdr:spPr>
        <a:xfrm flipV="1">
          <a:off x="3098800" y="56682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33274</xdr:rowOff>
    </xdr:from>
    <xdr:to>
      <xdr:col>4</xdr:col>
      <xdr:colOff>346075</xdr:colOff>
      <xdr:row>33</xdr:row>
      <xdr:rowOff>60706</xdr:rowOff>
    </xdr:to>
    <xdr:cxnSp macro="">
      <xdr:nvCxnSpPr>
        <xdr:cNvPr id="70" name="直線コネクタ 69"/>
        <xdr:cNvCxnSpPr/>
      </xdr:nvCxnSpPr>
      <xdr:spPr>
        <a:xfrm flipV="1">
          <a:off x="2209800" y="5691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24130</xdr:rowOff>
    </xdr:from>
    <xdr:to>
      <xdr:col>3</xdr:col>
      <xdr:colOff>142875</xdr:colOff>
      <xdr:row>33</xdr:row>
      <xdr:rowOff>60706</xdr:rowOff>
    </xdr:to>
    <xdr:cxnSp macro="">
      <xdr:nvCxnSpPr>
        <xdr:cNvPr id="73" name="直線コネクタ 72"/>
        <xdr:cNvCxnSpPr/>
      </xdr:nvCxnSpPr>
      <xdr:spPr>
        <a:xfrm>
          <a:off x="1320800" y="5681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158496</xdr:rowOff>
    </xdr:from>
    <xdr:to>
      <xdr:col>7</xdr:col>
      <xdr:colOff>66675</xdr:colOff>
      <xdr:row>33</xdr:row>
      <xdr:rowOff>88646</xdr:rowOff>
    </xdr:to>
    <xdr:sp macro="" textlink="">
      <xdr:nvSpPr>
        <xdr:cNvPr id="83" name="円/楕円 82"/>
        <xdr:cNvSpPr/>
      </xdr:nvSpPr>
      <xdr:spPr>
        <a:xfrm>
          <a:off x="47752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67073</xdr:rowOff>
    </xdr:from>
    <xdr:ext cx="762000" cy="259045"/>
    <xdr:sp macro="" textlink="">
      <xdr:nvSpPr>
        <xdr:cNvPr id="84" name="人件費該当値テキスト"/>
        <xdr:cNvSpPr txBox="1"/>
      </xdr:nvSpPr>
      <xdr:spPr>
        <a:xfrm>
          <a:off x="4914900" y="555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131064</xdr:rowOff>
    </xdr:from>
    <xdr:to>
      <xdr:col>5</xdr:col>
      <xdr:colOff>600075</xdr:colOff>
      <xdr:row>33</xdr:row>
      <xdr:rowOff>61214</xdr:rowOff>
    </xdr:to>
    <xdr:sp macro="" textlink="">
      <xdr:nvSpPr>
        <xdr:cNvPr id="85" name="円/楕円 84"/>
        <xdr:cNvSpPr/>
      </xdr:nvSpPr>
      <xdr:spPr>
        <a:xfrm>
          <a:off x="3937000" y="56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71391</xdr:rowOff>
    </xdr:from>
    <xdr:ext cx="736600" cy="259045"/>
    <xdr:sp macro="" textlink="">
      <xdr:nvSpPr>
        <xdr:cNvPr id="86" name="テキスト ボックス 85"/>
        <xdr:cNvSpPr txBox="1"/>
      </xdr:nvSpPr>
      <xdr:spPr>
        <a:xfrm>
          <a:off x="3606800" y="53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153924</xdr:rowOff>
    </xdr:from>
    <xdr:to>
      <xdr:col>4</xdr:col>
      <xdr:colOff>396875</xdr:colOff>
      <xdr:row>33</xdr:row>
      <xdr:rowOff>84074</xdr:rowOff>
    </xdr:to>
    <xdr:sp macro="" textlink="">
      <xdr:nvSpPr>
        <xdr:cNvPr id="87" name="円/楕円 86"/>
        <xdr:cNvSpPr/>
      </xdr:nvSpPr>
      <xdr:spPr>
        <a:xfrm>
          <a:off x="3048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94251</xdr:rowOff>
    </xdr:from>
    <xdr:ext cx="762000" cy="259045"/>
    <xdr:sp macro="" textlink="">
      <xdr:nvSpPr>
        <xdr:cNvPr id="88" name="テキスト ボックス 87"/>
        <xdr:cNvSpPr txBox="1"/>
      </xdr:nvSpPr>
      <xdr:spPr>
        <a:xfrm>
          <a:off x="2717800" y="54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9906</xdr:rowOff>
    </xdr:from>
    <xdr:to>
      <xdr:col>3</xdr:col>
      <xdr:colOff>193675</xdr:colOff>
      <xdr:row>33</xdr:row>
      <xdr:rowOff>111506</xdr:rowOff>
    </xdr:to>
    <xdr:sp macro="" textlink="">
      <xdr:nvSpPr>
        <xdr:cNvPr id="89" name="円/楕円 88"/>
        <xdr:cNvSpPr/>
      </xdr:nvSpPr>
      <xdr:spPr>
        <a:xfrm>
          <a:off x="2159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121683</xdr:rowOff>
    </xdr:from>
    <xdr:ext cx="762000" cy="259045"/>
    <xdr:sp macro="" textlink="">
      <xdr:nvSpPr>
        <xdr:cNvPr id="90" name="テキスト ボックス 89"/>
        <xdr:cNvSpPr txBox="1"/>
      </xdr:nvSpPr>
      <xdr:spPr>
        <a:xfrm>
          <a:off x="1828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144780</xdr:rowOff>
    </xdr:from>
    <xdr:to>
      <xdr:col>1</xdr:col>
      <xdr:colOff>676275</xdr:colOff>
      <xdr:row>33</xdr:row>
      <xdr:rowOff>74930</xdr:rowOff>
    </xdr:to>
    <xdr:sp macro="" textlink="">
      <xdr:nvSpPr>
        <xdr:cNvPr id="91" name="円/楕円 90"/>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85107</xdr:rowOff>
    </xdr:from>
    <xdr:ext cx="762000" cy="259045"/>
    <xdr:sp macro="" textlink="">
      <xdr:nvSpPr>
        <xdr:cNvPr id="92" name="テキスト ボックス 91"/>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経常収支比率は類似団体平均を下回っており、今後も経費が増大しないよう抑制していく。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72136</xdr:rowOff>
    </xdr:to>
    <xdr:cxnSp macro="">
      <xdr:nvCxnSpPr>
        <xdr:cNvPr id="122" name="直線コネクタ 121"/>
        <xdr:cNvCxnSpPr/>
      </xdr:nvCxnSpPr>
      <xdr:spPr>
        <a:xfrm>
          <a:off x="15671800" y="27604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17272</xdr:rowOff>
    </xdr:to>
    <xdr:cxnSp macro="">
      <xdr:nvCxnSpPr>
        <xdr:cNvPr id="125" name="直線コネクタ 124"/>
        <xdr:cNvCxnSpPr/>
      </xdr:nvCxnSpPr>
      <xdr:spPr>
        <a:xfrm>
          <a:off x="14782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161290</xdr:rowOff>
    </xdr:to>
    <xdr:cxnSp macro="">
      <xdr:nvCxnSpPr>
        <xdr:cNvPr id="128" name="直線コネクタ 127"/>
        <xdr:cNvCxnSpPr/>
      </xdr:nvCxnSpPr>
      <xdr:spPr>
        <a:xfrm>
          <a:off x="13893800" y="2701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15</xdr:row>
      <xdr:rowOff>156718</xdr:rowOff>
    </xdr:to>
    <xdr:cxnSp macro="">
      <xdr:nvCxnSpPr>
        <xdr:cNvPr id="131" name="直線コネクタ 130"/>
        <xdr:cNvCxnSpPr/>
      </xdr:nvCxnSpPr>
      <xdr:spPr>
        <a:xfrm flipV="1">
          <a:off x="13004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3" name="円/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5" name="円/楕円 144"/>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6" name="テキスト ボックス 145"/>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7" name="円/楕円 146"/>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8" name="テキスト ボックス 147"/>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49" name="円/楕円 148"/>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50" name="テキスト ボックス 149"/>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経常収支比率が類似団体平均を上回っているのは、介護・医療費などへの村単独による助成が大きい。今後はこれらの経費を抑制していく必要がある。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12700</xdr:rowOff>
    </xdr:to>
    <xdr:cxnSp macro="">
      <xdr:nvCxnSpPr>
        <xdr:cNvPr id="184" name="直線コネクタ 183"/>
        <xdr:cNvCxnSpPr/>
      </xdr:nvCxnSpPr>
      <xdr:spPr>
        <a:xfrm>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12700</xdr:rowOff>
    </xdr:to>
    <xdr:cxnSp macro="">
      <xdr:nvCxnSpPr>
        <xdr:cNvPr id="187" name="直線コネクタ 186"/>
        <xdr:cNvCxnSpPr/>
      </xdr:nvCxnSpPr>
      <xdr:spPr>
        <a:xfrm flipV="1">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12700</xdr:rowOff>
    </xdr:to>
    <xdr:cxnSp macro="">
      <xdr:nvCxnSpPr>
        <xdr:cNvPr id="190" name="直線コネクタ 189"/>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151493</xdr:rowOff>
    </xdr:to>
    <xdr:cxnSp macro="">
      <xdr:nvCxnSpPr>
        <xdr:cNvPr id="193" name="直線コネクタ 192"/>
        <xdr:cNvCxnSpPr/>
      </xdr:nvCxnSpPr>
      <xdr:spPr>
        <a:xfrm>
          <a:off x="1320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3" name="円/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5" name="円/楕円 20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6" name="テキスト ボックス 205"/>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7" name="円/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09" name="円/楕円 208"/>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0" name="テキスト ボックス 209"/>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1" name="円/楕円 21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2" name="テキスト ボックス 211"/>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経常収支比率は類似団体平均を下回っており、今後もこの水準を維持し、不要な経費がないよう努める。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165100</xdr:rowOff>
    </xdr:from>
    <xdr:to>
      <xdr:col>24</xdr:col>
      <xdr:colOff>31750</xdr:colOff>
      <xdr:row>52</xdr:row>
      <xdr:rowOff>165100</xdr:rowOff>
    </xdr:to>
    <xdr:cxnSp macro="">
      <xdr:nvCxnSpPr>
        <xdr:cNvPr id="244" name="直線コネクタ 243"/>
        <xdr:cNvCxnSpPr/>
      </xdr:nvCxnSpPr>
      <xdr:spPr>
        <a:xfrm>
          <a:off x="15671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165100</xdr:rowOff>
    </xdr:from>
    <xdr:to>
      <xdr:col>22</xdr:col>
      <xdr:colOff>565150</xdr:colOff>
      <xdr:row>52</xdr:row>
      <xdr:rowOff>165100</xdr:rowOff>
    </xdr:to>
    <xdr:cxnSp macro="">
      <xdr:nvCxnSpPr>
        <xdr:cNvPr id="247" name="直線コネクタ 246"/>
        <xdr:cNvCxnSpPr/>
      </xdr:nvCxnSpPr>
      <xdr:spPr>
        <a:xfrm>
          <a:off x="14782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1270</xdr:rowOff>
    </xdr:to>
    <xdr:cxnSp macro="">
      <xdr:nvCxnSpPr>
        <xdr:cNvPr id="250" name="直線コネクタ 249"/>
        <xdr:cNvCxnSpPr/>
      </xdr:nvCxnSpPr>
      <xdr:spPr>
        <a:xfrm flipV="1">
          <a:off x="13893800" y="908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xdr:rowOff>
    </xdr:from>
    <xdr:to>
      <xdr:col>20</xdr:col>
      <xdr:colOff>158750</xdr:colOff>
      <xdr:row>53</xdr:row>
      <xdr:rowOff>1270</xdr:rowOff>
    </xdr:to>
    <xdr:cxnSp macro="">
      <xdr:nvCxnSpPr>
        <xdr:cNvPr id="253" name="直線コネクタ 252"/>
        <xdr:cNvCxnSpPr/>
      </xdr:nvCxnSpPr>
      <xdr:spPr>
        <a:xfrm>
          <a:off x="13004800" y="9088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114300</xdr:rowOff>
    </xdr:from>
    <xdr:to>
      <xdr:col>24</xdr:col>
      <xdr:colOff>82550</xdr:colOff>
      <xdr:row>53</xdr:row>
      <xdr:rowOff>44450</xdr:rowOff>
    </xdr:to>
    <xdr:sp macro="" textlink="">
      <xdr:nvSpPr>
        <xdr:cNvPr id="263" name="円/楕円 262"/>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22877</xdr:rowOff>
    </xdr:from>
    <xdr:ext cx="762000" cy="259045"/>
    <xdr:sp macro="" textlink="">
      <xdr:nvSpPr>
        <xdr:cNvPr id="264"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114300</xdr:rowOff>
    </xdr:from>
    <xdr:to>
      <xdr:col>22</xdr:col>
      <xdr:colOff>615950</xdr:colOff>
      <xdr:row>53</xdr:row>
      <xdr:rowOff>44450</xdr:rowOff>
    </xdr:to>
    <xdr:sp macro="" textlink="">
      <xdr:nvSpPr>
        <xdr:cNvPr id="265" name="円/楕円 264"/>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54627</xdr:rowOff>
    </xdr:from>
    <xdr:ext cx="736600" cy="259045"/>
    <xdr:sp macro="" textlink="">
      <xdr:nvSpPr>
        <xdr:cNvPr id="266" name="テキスト ボックス 265"/>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114300</xdr:rowOff>
    </xdr:from>
    <xdr:to>
      <xdr:col>21</xdr:col>
      <xdr:colOff>412750</xdr:colOff>
      <xdr:row>53</xdr:row>
      <xdr:rowOff>44450</xdr:rowOff>
    </xdr:to>
    <xdr:sp macro="" textlink="">
      <xdr:nvSpPr>
        <xdr:cNvPr id="267" name="円/楕円 266"/>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54627</xdr:rowOff>
    </xdr:from>
    <xdr:ext cx="762000" cy="259045"/>
    <xdr:sp macro="" textlink="">
      <xdr:nvSpPr>
        <xdr:cNvPr id="268" name="テキスト ボックス 267"/>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121920</xdr:rowOff>
    </xdr:from>
    <xdr:to>
      <xdr:col>20</xdr:col>
      <xdr:colOff>209550</xdr:colOff>
      <xdr:row>53</xdr:row>
      <xdr:rowOff>52070</xdr:rowOff>
    </xdr:to>
    <xdr:sp macro="" textlink="">
      <xdr:nvSpPr>
        <xdr:cNvPr id="269" name="円/楕円 268"/>
        <xdr:cNvSpPr/>
      </xdr:nvSpPr>
      <xdr:spPr>
        <a:xfrm>
          <a:off x="13843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62247</xdr:rowOff>
    </xdr:from>
    <xdr:ext cx="762000" cy="259045"/>
    <xdr:sp macro="" textlink="">
      <xdr:nvSpPr>
        <xdr:cNvPr id="270" name="テキスト ボックス 269"/>
        <xdr:cNvSpPr txBox="1"/>
      </xdr:nvSpPr>
      <xdr:spPr>
        <a:xfrm>
          <a:off x="13512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121920</xdr:rowOff>
    </xdr:from>
    <xdr:to>
      <xdr:col>19</xdr:col>
      <xdr:colOff>6350</xdr:colOff>
      <xdr:row>53</xdr:row>
      <xdr:rowOff>52070</xdr:rowOff>
    </xdr:to>
    <xdr:sp macro="" textlink="">
      <xdr:nvSpPr>
        <xdr:cNvPr id="271" name="円/楕円 270"/>
        <xdr:cNvSpPr/>
      </xdr:nvSpPr>
      <xdr:spPr>
        <a:xfrm>
          <a:off x="12954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62247</xdr:rowOff>
    </xdr:from>
    <xdr:ext cx="762000" cy="259045"/>
    <xdr:sp macro="" textlink="">
      <xdr:nvSpPr>
        <xdr:cNvPr id="272" name="テキスト ボックス 271"/>
        <xdr:cNvSpPr txBox="1"/>
      </xdr:nvSpPr>
      <xdr:spPr>
        <a:xfrm>
          <a:off x="12623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経常収支比率が類似団体平均を下回っており、今後も経費が増大しないよう抑制していく。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83566</xdr:rowOff>
    </xdr:to>
    <xdr:cxnSp macro="">
      <xdr:nvCxnSpPr>
        <xdr:cNvPr id="302" name="直線コネクタ 301"/>
        <xdr:cNvCxnSpPr/>
      </xdr:nvCxnSpPr>
      <xdr:spPr>
        <a:xfrm>
          <a:off x="15671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74422</xdr:rowOff>
    </xdr:to>
    <xdr:cxnSp macro="">
      <xdr:nvCxnSpPr>
        <xdr:cNvPr id="305" name="直線コネクタ 304"/>
        <xdr:cNvCxnSpPr/>
      </xdr:nvCxnSpPr>
      <xdr:spPr>
        <a:xfrm>
          <a:off x="14782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74422</xdr:rowOff>
    </xdr:to>
    <xdr:cxnSp macro="">
      <xdr:nvCxnSpPr>
        <xdr:cNvPr id="308" name="直線コネクタ 307"/>
        <xdr:cNvCxnSpPr/>
      </xdr:nvCxnSpPr>
      <xdr:spPr>
        <a:xfrm>
          <a:off x="13893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65278</xdr:rowOff>
    </xdr:to>
    <xdr:cxnSp macro="">
      <xdr:nvCxnSpPr>
        <xdr:cNvPr id="311" name="直線コネクタ 310"/>
        <xdr:cNvCxnSpPr/>
      </xdr:nvCxnSpPr>
      <xdr:spPr>
        <a:xfrm>
          <a:off x="13004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1" name="円/楕円 320"/>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2"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3" name="円/楕円 322"/>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4" name="テキスト ボックス 323"/>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5" name="円/楕円 324"/>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6" name="テキスト ボックス 325"/>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7" name="円/楕円 326"/>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8" name="テキスト ボックス 327"/>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9" name="円/楕円 328"/>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0" name="テキスト ボックス 329"/>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類似団体平均を大きく下回っているのは、地方債残高の減少と地方債の新規借入がないことがあげられる。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xdr:rowOff>
    </xdr:from>
    <xdr:to>
      <xdr:col>7</xdr:col>
      <xdr:colOff>15875</xdr:colOff>
      <xdr:row>73</xdr:row>
      <xdr:rowOff>8890</xdr:rowOff>
    </xdr:to>
    <xdr:cxnSp macro="">
      <xdr:nvCxnSpPr>
        <xdr:cNvPr id="362" name="直線コネクタ 361"/>
        <xdr:cNvCxnSpPr/>
      </xdr:nvCxnSpPr>
      <xdr:spPr>
        <a:xfrm flipV="1">
          <a:off x="3987800" y="12517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8890</xdr:rowOff>
    </xdr:from>
    <xdr:to>
      <xdr:col>5</xdr:col>
      <xdr:colOff>549275</xdr:colOff>
      <xdr:row>73</xdr:row>
      <xdr:rowOff>24130</xdr:rowOff>
    </xdr:to>
    <xdr:cxnSp macro="">
      <xdr:nvCxnSpPr>
        <xdr:cNvPr id="365" name="直線コネクタ 364"/>
        <xdr:cNvCxnSpPr/>
      </xdr:nvCxnSpPr>
      <xdr:spPr>
        <a:xfrm flipV="1">
          <a:off x="3098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24130</xdr:rowOff>
    </xdr:from>
    <xdr:to>
      <xdr:col>4</xdr:col>
      <xdr:colOff>346075</xdr:colOff>
      <xdr:row>73</xdr:row>
      <xdr:rowOff>35560</xdr:rowOff>
    </xdr:to>
    <xdr:cxnSp macro="">
      <xdr:nvCxnSpPr>
        <xdr:cNvPr id="368" name="直線コネクタ 367"/>
        <xdr:cNvCxnSpPr/>
      </xdr:nvCxnSpPr>
      <xdr:spPr>
        <a:xfrm flipV="1">
          <a:off x="2209800" y="12539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35560</xdr:rowOff>
    </xdr:from>
    <xdr:to>
      <xdr:col>3</xdr:col>
      <xdr:colOff>142875</xdr:colOff>
      <xdr:row>73</xdr:row>
      <xdr:rowOff>39370</xdr:rowOff>
    </xdr:to>
    <xdr:cxnSp macro="">
      <xdr:nvCxnSpPr>
        <xdr:cNvPr id="371" name="直線コネクタ 370"/>
        <xdr:cNvCxnSpPr/>
      </xdr:nvCxnSpPr>
      <xdr:spPr>
        <a:xfrm flipV="1">
          <a:off x="1320800" y="12551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121920</xdr:rowOff>
    </xdr:from>
    <xdr:to>
      <xdr:col>7</xdr:col>
      <xdr:colOff>66675</xdr:colOff>
      <xdr:row>73</xdr:row>
      <xdr:rowOff>52070</xdr:rowOff>
    </xdr:to>
    <xdr:sp macro="" textlink="">
      <xdr:nvSpPr>
        <xdr:cNvPr id="381" name="円/楕円 380"/>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30497</xdr:rowOff>
    </xdr:from>
    <xdr:ext cx="762000" cy="259045"/>
    <xdr:sp macro="" textlink="">
      <xdr:nvSpPr>
        <xdr:cNvPr id="382" name="公債費該当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129540</xdr:rowOff>
    </xdr:from>
    <xdr:to>
      <xdr:col>5</xdr:col>
      <xdr:colOff>600075</xdr:colOff>
      <xdr:row>73</xdr:row>
      <xdr:rowOff>59690</xdr:rowOff>
    </xdr:to>
    <xdr:sp macro="" textlink="">
      <xdr:nvSpPr>
        <xdr:cNvPr id="383" name="円/楕円 382"/>
        <xdr:cNvSpPr/>
      </xdr:nvSpPr>
      <xdr:spPr>
        <a:xfrm>
          <a:off x="3937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69867</xdr:rowOff>
    </xdr:from>
    <xdr:ext cx="736600" cy="259045"/>
    <xdr:sp macro="" textlink="">
      <xdr:nvSpPr>
        <xdr:cNvPr id="384" name="テキスト ボックス 383"/>
        <xdr:cNvSpPr txBox="1"/>
      </xdr:nvSpPr>
      <xdr:spPr>
        <a:xfrm>
          <a:off x="3606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144780</xdr:rowOff>
    </xdr:from>
    <xdr:to>
      <xdr:col>4</xdr:col>
      <xdr:colOff>396875</xdr:colOff>
      <xdr:row>73</xdr:row>
      <xdr:rowOff>74930</xdr:rowOff>
    </xdr:to>
    <xdr:sp macro="" textlink="">
      <xdr:nvSpPr>
        <xdr:cNvPr id="385" name="円/楕円 384"/>
        <xdr:cNvSpPr/>
      </xdr:nvSpPr>
      <xdr:spPr>
        <a:xfrm>
          <a:off x="3048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85107</xdr:rowOff>
    </xdr:from>
    <xdr:ext cx="762000" cy="259045"/>
    <xdr:sp macro="" textlink="">
      <xdr:nvSpPr>
        <xdr:cNvPr id="386" name="テキスト ボックス 385"/>
        <xdr:cNvSpPr txBox="1"/>
      </xdr:nvSpPr>
      <xdr:spPr>
        <a:xfrm>
          <a:off x="2717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156210</xdr:rowOff>
    </xdr:from>
    <xdr:to>
      <xdr:col>3</xdr:col>
      <xdr:colOff>193675</xdr:colOff>
      <xdr:row>73</xdr:row>
      <xdr:rowOff>86360</xdr:rowOff>
    </xdr:to>
    <xdr:sp macro="" textlink="">
      <xdr:nvSpPr>
        <xdr:cNvPr id="387" name="円/楕円 386"/>
        <xdr:cNvSpPr/>
      </xdr:nvSpPr>
      <xdr:spPr>
        <a:xfrm>
          <a:off x="2159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96537</xdr:rowOff>
    </xdr:from>
    <xdr:ext cx="762000" cy="259045"/>
    <xdr:sp macro="" textlink="">
      <xdr:nvSpPr>
        <xdr:cNvPr id="388" name="テキスト ボックス 387"/>
        <xdr:cNvSpPr txBox="1"/>
      </xdr:nvSpPr>
      <xdr:spPr>
        <a:xfrm>
          <a:off x="1828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160020</xdr:rowOff>
    </xdr:from>
    <xdr:to>
      <xdr:col>1</xdr:col>
      <xdr:colOff>676275</xdr:colOff>
      <xdr:row>73</xdr:row>
      <xdr:rowOff>90170</xdr:rowOff>
    </xdr:to>
    <xdr:sp macro="" textlink="">
      <xdr:nvSpPr>
        <xdr:cNvPr id="389" name="円/楕円 388"/>
        <xdr:cNvSpPr/>
      </xdr:nvSpPr>
      <xdr:spPr>
        <a:xfrm>
          <a:off x="1270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100347</xdr:rowOff>
    </xdr:from>
    <xdr:ext cx="762000" cy="259045"/>
    <xdr:sp macro="" textlink="">
      <xdr:nvSpPr>
        <xdr:cNvPr id="390" name="テキスト ボックス 389"/>
        <xdr:cNvSpPr txBox="1"/>
      </xdr:nvSpPr>
      <xdr:spPr>
        <a:xfrm>
          <a:off x="939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経常収支比率は類似団体平均を下回っており、今後もこの水準を維持し、不要な経費がないよう努める。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104140</xdr:rowOff>
    </xdr:from>
    <xdr:to>
      <xdr:col>24</xdr:col>
      <xdr:colOff>31750</xdr:colOff>
      <xdr:row>73</xdr:row>
      <xdr:rowOff>4535</xdr:rowOff>
    </xdr:to>
    <xdr:cxnSp macro="">
      <xdr:nvCxnSpPr>
        <xdr:cNvPr id="425" name="直線コネクタ 424"/>
        <xdr:cNvCxnSpPr/>
      </xdr:nvCxnSpPr>
      <xdr:spPr>
        <a:xfrm>
          <a:off x="15671800" y="1244854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104140</xdr:rowOff>
    </xdr:from>
    <xdr:to>
      <xdr:col>22</xdr:col>
      <xdr:colOff>565150</xdr:colOff>
      <xdr:row>72</xdr:row>
      <xdr:rowOff>107406</xdr:rowOff>
    </xdr:to>
    <xdr:cxnSp macro="">
      <xdr:nvCxnSpPr>
        <xdr:cNvPr id="428" name="直線コネクタ 427"/>
        <xdr:cNvCxnSpPr/>
      </xdr:nvCxnSpPr>
      <xdr:spPr>
        <a:xfrm flipV="1">
          <a:off x="14782800" y="124485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94343</xdr:rowOff>
    </xdr:from>
    <xdr:to>
      <xdr:col>21</xdr:col>
      <xdr:colOff>361950</xdr:colOff>
      <xdr:row>72</xdr:row>
      <xdr:rowOff>107406</xdr:rowOff>
    </xdr:to>
    <xdr:cxnSp macro="">
      <xdr:nvCxnSpPr>
        <xdr:cNvPr id="431" name="直線コネクタ 430"/>
        <xdr:cNvCxnSpPr/>
      </xdr:nvCxnSpPr>
      <xdr:spPr>
        <a:xfrm>
          <a:off x="13893800" y="124387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45357</xdr:rowOff>
    </xdr:from>
    <xdr:to>
      <xdr:col>20</xdr:col>
      <xdr:colOff>158750</xdr:colOff>
      <xdr:row>72</xdr:row>
      <xdr:rowOff>94343</xdr:rowOff>
    </xdr:to>
    <xdr:cxnSp macro="">
      <xdr:nvCxnSpPr>
        <xdr:cNvPr id="434" name="直線コネクタ 433"/>
        <xdr:cNvCxnSpPr/>
      </xdr:nvCxnSpPr>
      <xdr:spPr>
        <a:xfrm>
          <a:off x="13004800" y="12389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72</xdr:row>
      <xdr:rowOff>125185</xdr:rowOff>
    </xdr:from>
    <xdr:to>
      <xdr:col>24</xdr:col>
      <xdr:colOff>82550</xdr:colOff>
      <xdr:row>73</xdr:row>
      <xdr:rowOff>55335</xdr:rowOff>
    </xdr:to>
    <xdr:sp macro="" textlink="">
      <xdr:nvSpPr>
        <xdr:cNvPr id="444" name="円/楕円 443"/>
        <xdr:cNvSpPr/>
      </xdr:nvSpPr>
      <xdr:spPr>
        <a:xfrm>
          <a:off x="16459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33762</xdr:rowOff>
    </xdr:from>
    <xdr:ext cx="762000" cy="259045"/>
    <xdr:sp macro="" textlink="">
      <xdr:nvSpPr>
        <xdr:cNvPr id="445" name="公債費以外該当値テキスト"/>
        <xdr:cNvSpPr txBox="1"/>
      </xdr:nvSpPr>
      <xdr:spPr>
        <a:xfrm>
          <a:off x="16598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53340</xdr:rowOff>
    </xdr:from>
    <xdr:to>
      <xdr:col>22</xdr:col>
      <xdr:colOff>615950</xdr:colOff>
      <xdr:row>72</xdr:row>
      <xdr:rowOff>154940</xdr:rowOff>
    </xdr:to>
    <xdr:sp macro="" textlink="">
      <xdr:nvSpPr>
        <xdr:cNvPr id="446" name="円/楕円 445"/>
        <xdr:cNvSpPr/>
      </xdr:nvSpPr>
      <xdr:spPr>
        <a:xfrm>
          <a:off x="15621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70</xdr:row>
      <xdr:rowOff>165117</xdr:rowOff>
    </xdr:from>
    <xdr:ext cx="736600" cy="259045"/>
    <xdr:sp macro="" textlink="">
      <xdr:nvSpPr>
        <xdr:cNvPr id="447" name="テキスト ボックス 446"/>
        <xdr:cNvSpPr txBox="1"/>
      </xdr:nvSpPr>
      <xdr:spPr>
        <a:xfrm>
          <a:off x="15290800" y="1216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56606</xdr:rowOff>
    </xdr:from>
    <xdr:to>
      <xdr:col>21</xdr:col>
      <xdr:colOff>412750</xdr:colOff>
      <xdr:row>72</xdr:row>
      <xdr:rowOff>158206</xdr:rowOff>
    </xdr:to>
    <xdr:sp macro="" textlink="">
      <xdr:nvSpPr>
        <xdr:cNvPr id="448" name="円/楕円 447"/>
        <xdr:cNvSpPr/>
      </xdr:nvSpPr>
      <xdr:spPr>
        <a:xfrm>
          <a:off x="14732000" y="124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70</xdr:row>
      <xdr:rowOff>168383</xdr:rowOff>
    </xdr:from>
    <xdr:ext cx="762000" cy="259045"/>
    <xdr:sp macro="" textlink="">
      <xdr:nvSpPr>
        <xdr:cNvPr id="449" name="テキスト ボックス 448"/>
        <xdr:cNvSpPr txBox="1"/>
      </xdr:nvSpPr>
      <xdr:spPr>
        <a:xfrm>
          <a:off x="14401800" y="1216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43543</xdr:rowOff>
    </xdr:from>
    <xdr:to>
      <xdr:col>20</xdr:col>
      <xdr:colOff>209550</xdr:colOff>
      <xdr:row>72</xdr:row>
      <xdr:rowOff>145143</xdr:rowOff>
    </xdr:to>
    <xdr:sp macro="" textlink="">
      <xdr:nvSpPr>
        <xdr:cNvPr id="450" name="円/楕円 449"/>
        <xdr:cNvSpPr/>
      </xdr:nvSpPr>
      <xdr:spPr>
        <a:xfrm>
          <a:off x="13843000" y="123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70</xdr:row>
      <xdr:rowOff>155320</xdr:rowOff>
    </xdr:from>
    <xdr:ext cx="762000" cy="259045"/>
    <xdr:sp macro="" textlink="">
      <xdr:nvSpPr>
        <xdr:cNvPr id="451" name="テキスト ボックス 450"/>
        <xdr:cNvSpPr txBox="1"/>
      </xdr:nvSpPr>
      <xdr:spPr>
        <a:xfrm>
          <a:off x="13512800" y="121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18</xdr:col>
      <xdr:colOff>590550</xdr:colOff>
      <xdr:row>71</xdr:row>
      <xdr:rowOff>166007</xdr:rowOff>
    </xdr:from>
    <xdr:to>
      <xdr:col>19</xdr:col>
      <xdr:colOff>6350</xdr:colOff>
      <xdr:row>72</xdr:row>
      <xdr:rowOff>96157</xdr:rowOff>
    </xdr:to>
    <xdr:sp macro="" textlink="">
      <xdr:nvSpPr>
        <xdr:cNvPr id="452" name="円/楕円 451"/>
        <xdr:cNvSpPr/>
      </xdr:nvSpPr>
      <xdr:spPr>
        <a:xfrm>
          <a:off x="12954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106334</xdr:rowOff>
    </xdr:from>
    <xdr:ext cx="762000" cy="259045"/>
    <xdr:sp macro="" textlink="">
      <xdr:nvSpPr>
        <xdr:cNvPr id="453" name="テキスト ボックス 452"/>
        <xdr:cNvSpPr txBox="1"/>
      </xdr:nvSpPr>
      <xdr:spPr>
        <a:xfrm>
          <a:off x="12623800" y="121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143062</xdr:rowOff>
    </xdr:from>
    <xdr:to>
      <xdr:col>4</xdr:col>
      <xdr:colOff>1117600</xdr:colOff>
      <xdr:row>17</xdr:row>
      <xdr:rowOff>1666</xdr:rowOff>
    </xdr:to>
    <xdr:cxnSp macro="">
      <xdr:nvCxnSpPr>
        <xdr:cNvPr id="51" name="直線コネクタ 50"/>
        <xdr:cNvCxnSpPr/>
      </xdr:nvCxnSpPr>
      <xdr:spPr bwMode="auto">
        <a:xfrm>
          <a:off x="5003800" y="2933887"/>
          <a:ext cx="647700" cy="3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133000</xdr:rowOff>
    </xdr:from>
    <xdr:to>
      <xdr:col>4</xdr:col>
      <xdr:colOff>469900</xdr:colOff>
      <xdr:row>16</xdr:row>
      <xdr:rowOff>143062</xdr:rowOff>
    </xdr:to>
    <xdr:cxnSp macro="">
      <xdr:nvCxnSpPr>
        <xdr:cNvPr id="54" name="直線コネクタ 53"/>
        <xdr:cNvCxnSpPr/>
      </xdr:nvCxnSpPr>
      <xdr:spPr bwMode="auto">
        <a:xfrm>
          <a:off x="4305300" y="2923825"/>
          <a:ext cx="698500" cy="1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133000</xdr:rowOff>
    </xdr:from>
    <xdr:to>
      <xdr:col>3</xdr:col>
      <xdr:colOff>904875</xdr:colOff>
      <xdr:row>16</xdr:row>
      <xdr:rowOff>170097</xdr:rowOff>
    </xdr:to>
    <xdr:cxnSp macro="">
      <xdr:nvCxnSpPr>
        <xdr:cNvPr id="57" name="直線コネクタ 56"/>
        <xdr:cNvCxnSpPr/>
      </xdr:nvCxnSpPr>
      <xdr:spPr bwMode="auto">
        <a:xfrm flipV="1">
          <a:off x="3606800" y="2923825"/>
          <a:ext cx="698500" cy="3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133585</xdr:rowOff>
    </xdr:from>
    <xdr:to>
      <xdr:col>3</xdr:col>
      <xdr:colOff>206375</xdr:colOff>
      <xdr:row>16</xdr:row>
      <xdr:rowOff>170097</xdr:rowOff>
    </xdr:to>
    <xdr:cxnSp macro="">
      <xdr:nvCxnSpPr>
        <xdr:cNvPr id="60" name="直線コネクタ 59"/>
        <xdr:cNvCxnSpPr/>
      </xdr:nvCxnSpPr>
      <xdr:spPr bwMode="auto">
        <a:xfrm>
          <a:off x="2908300" y="2924410"/>
          <a:ext cx="6985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122316</xdr:rowOff>
    </xdr:from>
    <xdr:to>
      <xdr:col>5</xdr:col>
      <xdr:colOff>34925</xdr:colOff>
      <xdr:row>17</xdr:row>
      <xdr:rowOff>52466</xdr:rowOff>
    </xdr:to>
    <xdr:sp macro="" textlink="">
      <xdr:nvSpPr>
        <xdr:cNvPr id="70" name="円/楕円 69"/>
        <xdr:cNvSpPr/>
      </xdr:nvSpPr>
      <xdr:spPr bwMode="auto">
        <a:xfrm>
          <a:off x="5600700" y="291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138843</xdr:rowOff>
    </xdr:from>
    <xdr:ext cx="762000" cy="259045"/>
    <xdr:sp macro="" textlink="">
      <xdr:nvSpPr>
        <xdr:cNvPr id="71" name="人口1人当たり決算額の推移該当値テキスト130"/>
        <xdr:cNvSpPr txBox="1"/>
      </xdr:nvSpPr>
      <xdr:spPr>
        <a:xfrm>
          <a:off x="5740400" y="275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395,924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92262</xdr:rowOff>
    </xdr:from>
    <xdr:to>
      <xdr:col>4</xdr:col>
      <xdr:colOff>520700</xdr:colOff>
      <xdr:row>17</xdr:row>
      <xdr:rowOff>22412</xdr:rowOff>
    </xdr:to>
    <xdr:sp macro="" textlink="">
      <xdr:nvSpPr>
        <xdr:cNvPr id="72" name="円/楕円 71"/>
        <xdr:cNvSpPr/>
      </xdr:nvSpPr>
      <xdr:spPr bwMode="auto">
        <a:xfrm>
          <a:off x="4953000" y="288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32589</xdr:rowOff>
    </xdr:from>
    <xdr:ext cx="736600" cy="259045"/>
    <xdr:sp macro="" textlink="">
      <xdr:nvSpPr>
        <xdr:cNvPr id="73" name="テキスト ボックス 72"/>
        <xdr:cNvSpPr txBox="1"/>
      </xdr:nvSpPr>
      <xdr:spPr>
        <a:xfrm>
          <a:off x="4622800" y="265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82200</xdr:rowOff>
    </xdr:from>
    <xdr:to>
      <xdr:col>3</xdr:col>
      <xdr:colOff>955675</xdr:colOff>
      <xdr:row>17</xdr:row>
      <xdr:rowOff>12350</xdr:rowOff>
    </xdr:to>
    <xdr:sp macro="" textlink="">
      <xdr:nvSpPr>
        <xdr:cNvPr id="74" name="円/楕円 73"/>
        <xdr:cNvSpPr/>
      </xdr:nvSpPr>
      <xdr:spPr bwMode="auto">
        <a:xfrm>
          <a:off x="4254500" y="287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22527</xdr:rowOff>
    </xdr:from>
    <xdr:ext cx="762000" cy="259045"/>
    <xdr:sp macro="" textlink="">
      <xdr:nvSpPr>
        <xdr:cNvPr id="75" name="テキスト ボックス 74"/>
        <xdr:cNvSpPr txBox="1"/>
      </xdr:nvSpPr>
      <xdr:spPr>
        <a:xfrm>
          <a:off x="3924300" y="26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420,492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119297</xdr:rowOff>
    </xdr:from>
    <xdr:to>
      <xdr:col>3</xdr:col>
      <xdr:colOff>257175</xdr:colOff>
      <xdr:row>17</xdr:row>
      <xdr:rowOff>49447</xdr:rowOff>
    </xdr:to>
    <xdr:sp macro="" textlink="">
      <xdr:nvSpPr>
        <xdr:cNvPr id="76" name="円/楕円 75"/>
        <xdr:cNvSpPr/>
      </xdr:nvSpPr>
      <xdr:spPr bwMode="auto">
        <a:xfrm>
          <a:off x="3556000" y="291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59624</xdr:rowOff>
    </xdr:from>
    <xdr:ext cx="762000" cy="259045"/>
    <xdr:sp macro="" textlink="">
      <xdr:nvSpPr>
        <xdr:cNvPr id="77" name="テキスト ボックス 76"/>
        <xdr:cNvSpPr txBox="1"/>
      </xdr:nvSpPr>
      <xdr:spPr>
        <a:xfrm>
          <a:off x="3225800" y="267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397,773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82785</xdr:rowOff>
    </xdr:from>
    <xdr:to>
      <xdr:col>2</xdr:col>
      <xdr:colOff>692150</xdr:colOff>
      <xdr:row>17</xdr:row>
      <xdr:rowOff>12935</xdr:rowOff>
    </xdr:to>
    <xdr:sp macro="" textlink="">
      <xdr:nvSpPr>
        <xdr:cNvPr id="78" name="円/楕円 77"/>
        <xdr:cNvSpPr/>
      </xdr:nvSpPr>
      <xdr:spPr bwMode="auto">
        <a:xfrm>
          <a:off x="2857500" y="28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23112</xdr:rowOff>
    </xdr:from>
    <xdr:ext cx="762000" cy="259045"/>
    <xdr:sp macro="" textlink="">
      <xdr:nvSpPr>
        <xdr:cNvPr id="79" name="テキスト ボックス 78"/>
        <xdr:cNvSpPr txBox="1"/>
      </xdr:nvSpPr>
      <xdr:spPr>
        <a:xfrm>
          <a:off x="2527300" y="26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338606</xdr:rowOff>
    </xdr:from>
    <xdr:to>
      <xdr:col>4</xdr:col>
      <xdr:colOff>1117600</xdr:colOff>
      <xdr:row>36</xdr:row>
      <xdr:rowOff>35368</xdr:rowOff>
    </xdr:to>
    <xdr:cxnSp macro="">
      <xdr:nvCxnSpPr>
        <xdr:cNvPr id="110" name="直線コネクタ 109"/>
        <xdr:cNvCxnSpPr/>
      </xdr:nvCxnSpPr>
      <xdr:spPr bwMode="auto">
        <a:xfrm>
          <a:off x="5003800" y="6948956"/>
          <a:ext cx="6477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291688</xdr:rowOff>
    </xdr:from>
    <xdr:to>
      <xdr:col>4</xdr:col>
      <xdr:colOff>469900</xdr:colOff>
      <xdr:row>35</xdr:row>
      <xdr:rowOff>338606</xdr:rowOff>
    </xdr:to>
    <xdr:cxnSp macro="">
      <xdr:nvCxnSpPr>
        <xdr:cNvPr id="113" name="直線コネクタ 112"/>
        <xdr:cNvCxnSpPr/>
      </xdr:nvCxnSpPr>
      <xdr:spPr bwMode="auto">
        <a:xfrm>
          <a:off x="4305300" y="6902038"/>
          <a:ext cx="698500" cy="4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239361</xdr:rowOff>
    </xdr:from>
    <xdr:to>
      <xdr:col>3</xdr:col>
      <xdr:colOff>904875</xdr:colOff>
      <xdr:row>35</xdr:row>
      <xdr:rowOff>291688</xdr:rowOff>
    </xdr:to>
    <xdr:cxnSp macro="">
      <xdr:nvCxnSpPr>
        <xdr:cNvPr id="116" name="直線コネクタ 115"/>
        <xdr:cNvCxnSpPr/>
      </xdr:nvCxnSpPr>
      <xdr:spPr bwMode="auto">
        <a:xfrm>
          <a:off x="3606800" y="6849711"/>
          <a:ext cx="698500" cy="5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165400</xdr:rowOff>
    </xdr:from>
    <xdr:to>
      <xdr:col>3</xdr:col>
      <xdr:colOff>206375</xdr:colOff>
      <xdr:row>35</xdr:row>
      <xdr:rowOff>239361</xdr:rowOff>
    </xdr:to>
    <xdr:cxnSp macro="">
      <xdr:nvCxnSpPr>
        <xdr:cNvPr id="119" name="直線コネクタ 118"/>
        <xdr:cNvCxnSpPr/>
      </xdr:nvCxnSpPr>
      <xdr:spPr bwMode="auto">
        <a:xfrm>
          <a:off x="2908300" y="6775750"/>
          <a:ext cx="698500" cy="7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327468</xdr:rowOff>
    </xdr:from>
    <xdr:to>
      <xdr:col>5</xdr:col>
      <xdr:colOff>34925</xdr:colOff>
      <xdr:row>36</xdr:row>
      <xdr:rowOff>86168</xdr:rowOff>
    </xdr:to>
    <xdr:sp macro="" textlink="">
      <xdr:nvSpPr>
        <xdr:cNvPr id="129" name="円/楕円 128"/>
        <xdr:cNvSpPr/>
      </xdr:nvSpPr>
      <xdr:spPr bwMode="auto">
        <a:xfrm>
          <a:off x="5600700" y="69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299545</xdr:rowOff>
    </xdr:from>
    <xdr:ext cx="762000" cy="259045"/>
    <xdr:sp macro="" textlink="">
      <xdr:nvSpPr>
        <xdr:cNvPr id="130" name="人口1人当たり決算額の推移該当値テキスト445"/>
        <xdr:cNvSpPr txBox="1"/>
      </xdr:nvSpPr>
      <xdr:spPr>
        <a:xfrm>
          <a:off x="5740400" y="690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287806</xdr:rowOff>
    </xdr:from>
    <xdr:to>
      <xdr:col>4</xdr:col>
      <xdr:colOff>520700</xdr:colOff>
      <xdr:row>36</xdr:row>
      <xdr:rowOff>46506</xdr:rowOff>
    </xdr:to>
    <xdr:sp macro="" textlink="">
      <xdr:nvSpPr>
        <xdr:cNvPr id="131" name="円/楕円 130"/>
        <xdr:cNvSpPr/>
      </xdr:nvSpPr>
      <xdr:spPr bwMode="auto">
        <a:xfrm>
          <a:off x="4953000" y="689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31283</xdr:rowOff>
    </xdr:from>
    <xdr:ext cx="736600" cy="259045"/>
    <xdr:sp macro="" textlink="">
      <xdr:nvSpPr>
        <xdr:cNvPr id="132" name="テキスト ボックス 131"/>
        <xdr:cNvSpPr txBox="1"/>
      </xdr:nvSpPr>
      <xdr:spPr>
        <a:xfrm>
          <a:off x="4622800" y="6984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240888</xdr:rowOff>
    </xdr:from>
    <xdr:to>
      <xdr:col>3</xdr:col>
      <xdr:colOff>955675</xdr:colOff>
      <xdr:row>35</xdr:row>
      <xdr:rowOff>342488</xdr:rowOff>
    </xdr:to>
    <xdr:sp macro="" textlink="">
      <xdr:nvSpPr>
        <xdr:cNvPr id="133" name="円/楕円 132"/>
        <xdr:cNvSpPr/>
      </xdr:nvSpPr>
      <xdr:spPr bwMode="auto">
        <a:xfrm>
          <a:off x="4254500" y="68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327265</xdr:rowOff>
    </xdr:from>
    <xdr:ext cx="762000" cy="259045"/>
    <xdr:sp macro="" textlink="">
      <xdr:nvSpPr>
        <xdr:cNvPr id="134" name="テキスト ボックス 133"/>
        <xdr:cNvSpPr txBox="1"/>
      </xdr:nvSpPr>
      <xdr:spPr>
        <a:xfrm>
          <a:off x="3924300" y="693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188561</xdr:rowOff>
    </xdr:from>
    <xdr:to>
      <xdr:col>3</xdr:col>
      <xdr:colOff>257175</xdr:colOff>
      <xdr:row>35</xdr:row>
      <xdr:rowOff>290161</xdr:rowOff>
    </xdr:to>
    <xdr:sp macro="" textlink="">
      <xdr:nvSpPr>
        <xdr:cNvPr id="135" name="円/楕円 134"/>
        <xdr:cNvSpPr/>
      </xdr:nvSpPr>
      <xdr:spPr bwMode="auto">
        <a:xfrm>
          <a:off x="3556000" y="679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274938</xdr:rowOff>
    </xdr:from>
    <xdr:ext cx="762000" cy="259045"/>
    <xdr:sp macro="" textlink="">
      <xdr:nvSpPr>
        <xdr:cNvPr id="136" name="テキスト ボックス 135"/>
        <xdr:cNvSpPr txBox="1"/>
      </xdr:nvSpPr>
      <xdr:spPr>
        <a:xfrm>
          <a:off x="3225800" y="68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114600</xdr:rowOff>
    </xdr:from>
    <xdr:to>
      <xdr:col>2</xdr:col>
      <xdr:colOff>692150</xdr:colOff>
      <xdr:row>35</xdr:row>
      <xdr:rowOff>216200</xdr:rowOff>
    </xdr:to>
    <xdr:sp macro="" textlink="">
      <xdr:nvSpPr>
        <xdr:cNvPr id="137" name="円/楕円 136"/>
        <xdr:cNvSpPr/>
      </xdr:nvSpPr>
      <xdr:spPr bwMode="auto">
        <a:xfrm>
          <a:off x="2857500" y="672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226377</xdr:rowOff>
    </xdr:from>
    <xdr:ext cx="762000" cy="259045"/>
    <xdr:sp macro="" textlink="">
      <xdr:nvSpPr>
        <xdr:cNvPr id="138" name="テキスト ボックス 137"/>
        <xdr:cNvSpPr txBox="1"/>
      </xdr:nvSpPr>
      <xdr:spPr>
        <a:xfrm>
          <a:off x="2527300" y="64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128117</xdr:rowOff>
    </xdr:from>
    <xdr:to>
      <xdr:col>6</xdr:col>
      <xdr:colOff>511175</xdr:colOff>
      <xdr:row>36</xdr:row>
      <xdr:rowOff>142339</xdr:rowOff>
    </xdr:to>
    <xdr:cxnSp macro="">
      <xdr:nvCxnSpPr>
        <xdr:cNvPr id="62" name="直線コネクタ 61"/>
        <xdr:cNvCxnSpPr/>
      </xdr:nvCxnSpPr>
      <xdr:spPr>
        <a:xfrm>
          <a:off x="3797300" y="6300317"/>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124570</xdr:rowOff>
    </xdr:from>
    <xdr:to>
      <xdr:col>5</xdr:col>
      <xdr:colOff>358775</xdr:colOff>
      <xdr:row>36</xdr:row>
      <xdr:rowOff>128117</xdr:rowOff>
    </xdr:to>
    <xdr:cxnSp macro="">
      <xdr:nvCxnSpPr>
        <xdr:cNvPr id="65" name="直線コネクタ 64"/>
        <xdr:cNvCxnSpPr/>
      </xdr:nvCxnSpPr>
      <xdr:spPr>
        <a:xfrm>
          <a:off x="2908300" y="6296770"/>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100908</xdr:rowOff>
    </xdr:from>
    <xdr:to>
      <xdr:col>4</xdr:col>
      <xdr:colOff>155575</xdr:colOff>
      <xdr:row>36</xdr:row>
      <xdr:rowOff>124570</xdr:rowOff>
    </xdr:to>
    <xdr:cxnSp macro="">
      <xdr:nvCxnSpPr>
        <xdr:cNvPr id="68" name="直線コネクタ 67"/>
        <xdr:cNvCxnSpPr/>
      </xdr:nvCxnSpPr>
      <xdr:spPr>
        <a:xfrm>
          <a:off x="2019300" y="6273108"/>
          <a:ext cx="889000" cy="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100908</xdr:rowOff>
    </xdr:from>
    <xdr:to>
      <xdr:col>2</xdr:col>
      <xdr:colOff>638175</xdr:colOff>
      <xdr:row>36</xdr:row>
      <xdr:rowOff>147805</xdr:rowOff>
    </xdr:to>
    <xdr:cxnSp macro="">
      <xdr:nvCxnSpPr>
        <xdr:cNvPr id="71" name="直線コネクタ 70"/>
        <xdr:cNvCxnSpPr/>
      </xdr:nvCxnSpPr>
      <xdr:spPr>
        <a:xfrm flipV="1">
          <a:off x="1130300" y="6273108"/>
          <a:ext cx="8890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91539</xdr:rowOff>
    </xdr:from>
    <xdr:to>
      <xdr:col>6</xdr:col>
      <xdr:colOff>561975</xdr:colOff>
      <xdr:row>37</xdr:row>
      <xdr:rowOff>21689</xdr:rowOff>
    </xdr:to>
    <xdr:sp macro="" textlink="">
      <xdr:nvSpPr>
        <xdr:cNvPr id="81" name="円/楕円 80"/>
        <xdr:cNvSpPr/>
      </xdr:nvSpPr>
      <xdr:spPr>
        <a:xfrm>
          <a:off x="4584700" y="6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114416</xdr:rowOff>
    </xdr:from>
    <xdr:ext cx="599010" cy="259045"/>
    <xdr:sp macro="" textlink="">
      <xdr:nvSpPr>
        <xdr:cNvPr id="82" name="人件費該当値テキスト"/>
        <xdr:cNvSpPr txBox="1"/>
      </xdr:nvSpPr>
      <xdr:spPr>
        <a:xfrm>
          <a:off x="4686300" y="611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77317</xdr:rowOff>
    </xdr:from>
    <xdr:to>
      <xdr:col>5</xdr:col>
      <xdr:colOff>409575</xdr:colOff>
      <xdr:row>37</xdr:row>
      <xdr:rowOff>7467</xdr:rowOff>
    </xdr:to>
    <xdr:sp macro="" textlink="">
      <xdr:nvSpPr>
        <xdr:cNvPr id="83" name="円/楕円 82"/>
        <xdr:cNvSpPr/>
      </xdr:nvSpPr>
      <xdr:spPr>
        <a:xfrm>
          <a:off x="3746500" y="62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23994</xdr:rowOff>
    </xdr:from>
    <xdr:ext cx="599010" cy="259045"/>
    <xdr:sp macro="" textlink="">
      <xdr:nvSpPr>
        <xdr:cNvPr id="84" name="テキスト ボックス 83"/>
        <xdr:cNvSpPr txBox="1"/>
      </xdr:nvSpPr>
      <xdr:spPr>
        <a:xfrm>
          <a:off x="3497794" y="602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73770</xdr:rowOff>
    </xdr:from>
    <xdr:to>
      <xdr:col>4</xdr:col>
      <xdr:colOff>206375</xdr:colOff>
      <xdr:row>37</xdr:row>
      <xdr:rowOff>3920</xdr:rowOff>
    </xdr:to>
    <xdr:sp macro="" textlink="">
      <xdr:nvSpPr>
        <xdr:cNvPr id="85" name="円/楕円 84"/>
        <xdr:cNvSpPr/>
      </xdr:nvSpPr>
      <xdr:spPr>
        <a:xfrm>
          <a:off x="2857500" y="62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20447</xdr:rowOff>
    </xdr:from>
    <xdr:ext cx="599010" cy="259045"/>
    <xdr:sp macro="" textlink="">
      <xdr:nvSpPr>
        <xdr:cNvPr id="86" name="テキスト ボックス 85"/>
        <xdr:cNvSpPr txBox="1"/>
      </xdr:nvSpPr>
      <xdr:spPr>
        <a:xfrm>
          <a:off x="2608794" y="602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50108</xdr:rowOff>
    </xdr:from>
    <xdr:to>
      <xdr:col>3</xdr:col>
      <xdr:colOff>3175</xdr:colOff>
      <xdr:row>36</xdr:row>
      <xdr:rowOff>151708</xdr:rowOff>
    </xdr:to>
    <xdr:sp macro="" textlink="">
      <xdr:nvSpPr>
        <xdr:cNvPr id="87" name="円/楕円 86"/>
        <xdr:cNvSpPr/>
      </xdr:nvSpPr>
      <xdr:spPr>
        <a:xfrm>
          <a:off x="1968500" y="62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168235</xdr:rowOff>
    </xdr:from>
    <xdr:ext cx="599010" cy="259045"/>
    <xdr:sp macro="" textlink="">
      <xdr:nvSpPr>
        <xdr:cNvPr id="88" name="テキスト ボックス 87"/>
        <xdr:cNvSpPr txBox="1"/>
      </xdr:nvSpPr>
      <xdr:spPr>
        <a:xfrm>
          <a:off x="1719794" y="599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97005</xdr:rowOff>
    </xdr:from>
    <xdr:to>
      <xdr:col>1</xdr:col>
      <xdr:colOff>485775</xdr:colOff>
      <xdr:row>37</xdr:row>
      <xdr:rowOff>27155</xdr:rowOff>
    </xdr:to>
    <xdr:sp macro="" textlink="">
      <xdr:nvSpPr>
        <xdr:cNvPr id="89" name="円/楕円 88"/>
        <xdr:cNvSpPr/>
      </xdr:nvSpPr>
      <xdr:spPr>
        <a:xfrm>
          <a:off x="1079500" y="62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43682</xdr:rowOff>
    </xdr:from>
    <xdr:ext cx="599010" cy="259045"/>
    <xdr:sp macro="" textlink="">
      <xdr:nvSpPr>
        <xdr:cNvPr id="90" name="テキスト ボックス 89"/>
        <xdr:cNvSpPr txBox="1"/>
      </xdr:nvSpPr>
      <xdr:spPr>
        <a:xfrm>
          <a:off x="830794" y="604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70008</xdr:rowOff>
    </xdr:from>
    <xdr:to>
      <xdr:col>6</xdr:col>
      <xdr:colOff>511175</xdr:colOff>
      <xdr:row>56</xdr:row>
      <xdr:rowOff>83513</xdr:rowOff>
    </xdr:to>
    <xdr:cxnSp macro="">
      <xdr:nvCxnSpPr>
        <xdr:cNvPr id="115" name="直線コネクタ 114"/>
        <xdr:cNvCxnSpPr/>
      </xdr:nvCxnSpPr>
      <xdr:spPr>
        <a:xfrm>
          <a:off x="3797300" y="9671208"/>
          <a:ext cx="8382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70008</xdr:rowOff>
    </xdr:from>
    <xdr:to>
      <xdr:col>5</xdr:col>
      <xdr:colOff>358775</xdr:colOff>
      <xdr:row>56</xdr:row>
      <xdr:rowOff>73132</xdr:rowOff>
    </xdr:to>
    <xdr:cxnSp macro="">
      <xdr:nvCxnSpPr>
        <xdr:cNvPr id="118" name="直線コネクタ 117"/>
        <xdr:cNvCxnSpPr/>
      </xdr:nvCxnSpPr>
      <xdr:spPr>
        <a:xfrm flipV="1">
          <a:off x="2908300" y="967120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73132</xdr:rowOff>
    </xdr:from>
    <xdr:to>
      <xdr:col>4</xdr:col>
      <xdr:colOff>155575</xdr:colOff>
      <xdr:row>56</xdr:row>
      <xdr:rowOff>79159</xdr:rowOff>
    </xdr:to>
    <xdr:cxnSp macro="">
      <xdr:nvCxnSpPr>
        <xdr:cNvPr id="121" name="直線コネクタ 120"/>
        <xdr:cNvCxnSpPr/>
      </xdr:nvCxnSpPr>
      <xdr:spPr>
        <a:xfrm flipV="1">
          <a:off x="2019300" y="9674332"/>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79159</xdr:rowOff>
    </xdr:from>
    <xdr:to>
      <xdr:col>2</xdr:col>
      <xdr:colOff>638175</xdr:colOff>
      <xdr:row>56</xdr:row>
      <xdr:rowOff>89920</xdr:rowOff>
    </xdr:to>
    <xdr:cxnSp macro="">
      <xdr:nvCxnSpPr>
        <xdr:cNvPr id="124" name="直線コネクタ 123"/>
        <xdr:cNvCxnSpPr/>
      </xdr:nvCxnSpPr>
      <xdr:spPr>
        <a:xfrm flipV="1">
          <a:off x="1130300" y="9680359"/>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32713</xdr:rowOff>
    </xdr:from>
    <xdr:to>
      <xdr:col>6</xdr:col>
      <xdr:colOff>561975</xdr:colOff>
      <xdr:row>56</xdr:row>
      <xdr:rowOff>134313</xdr:rowOff>
    </xdr:to>
    <xdr:sp macro="" textlink="">
      <xdr:nvSpPr>
        <xdr:cNvPr id="134" name="円/楕円 133"/>
        <xdr:cNvSpPr/>
      </xdr:nvSpPr>
      <xdr:spPr>
        <a:xfrm>
          <a:off x="4584700" y="96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55590</xdr:rowOff>
    </xdr:from>
    <xdr:ext cx="599010" cy="259045"/>
    <xdr:sp macro="" textlink="">
      <xdr:nvSpPr>
        <xdr:cNvPr id="135" name="物件費該当値テキスト"/>
        <xdr:cNvSpPr txBox="1"/>
      </xdr:nvSpPr>
      <xdr:spPr>
        <a:xfrm>
          <a:off x="4686300" y="948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19208</xdr:rowOff>
    </xdr:from>
    <xdr:to>
      <xdr:col>5</xdr:col>
      <xdr:colOff>409575</xdr:colOff>
      <xdr:row>56</xdr:row>
      <xdr:rowOff>120808</xdr:rowOff>
    </xdr:to>
    <xdr:sp macro="" textlink="">
      <xdr:nvSpPr>
        <xdr:cNvPr id="136" name="円/楕円 135"/>
        <xdr:cNvSpPr/>
      </xdr:nvSpPr>
      <xdr:spPr>
        <a:xfrm>
          <a:off x="3746500" y="96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137335</xdr:rowOff>
    </xdr:from>
    <xdr:ext cx="599010" cy="259045"/>
    <xdr:sp macro="" textlink="">
      <xdr:nvSpPr>
        <xdr:cNvPr id="137" name="テキスト ボックス 136"/>
        <xdr:cNvSpPr txBox="1"/>
      </xdr:nvSpPr>
      <xdr:spPr>
        <a:xfrm>
          <a:off x="3497794" y="939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22332</xdr:rowOff>
    </xdr:from>
    <xdr:to>
      <xdr:col>4</xdr:col>
      <xdr:colOff>206375</xdr:colOff>
      <xdr:row>56</xdr:row>
      <xdr:rowOff>123932</xdr:rowOff>
    </xdr:to>
    <xdr:sp macro="" textlink="">
      <xdr:nvSpPr>
        <xdr:cNvPr id="138" name="円/楕円 137"/>
        <xdr:cNvSpPr/>
      </xdr:nvSpPr>
      <xdr:spPr>
        <a:xfrm>
          <a:off x="2857500" y="96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140459</xdr:rowOff>
    </xdr:from>
    <xdr:ext cx="599010" cy="259045"/>
    <xdr:sp macro="" textlink="">
      <xdr:nvSpPr>
        <xdr:cNvPr id="139" name="テキスト ボックス 138"/>
        <xdr:cNvSpPr txBox="1"/>
      </xdr:nvSpPr>
      <xdr:spPr>
        <a:xfrm>
          <a:off x="2608794" y="939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28359</xdr:rowOff>
    </xdr:from>
    <xdr:to>
      <xdr:col>3</xdr:col>
      <xdr:colOff>3175</xdr:colOff>
      <xdr:row>56</xdr:row>
      <xdr:rowOff>129959</xdr:rowOff>
    </xdr:to>
    <xdr:sp macro="" textlink="">
      <xdr:nvSpPr>
        <xdr:cNvPr id="140" name="円/楕円 139"/>
        <xdr:cNvSpPr/>
      </xdr:nvSpPr>
      <xdr:spPr>
        <a:xfrm>
          <a:off x="1968500" y="96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146486</xdr:rowOff>
    </xdr:from>
    <xdr:ext cx="599010" cy="259045"/>
    <xdr:sp macro="" textlink="">
      <xdr:nvSpPr>
        <xdr:cNvPr id="141" name="テキスト ボックス 140"/>
        <xdr:cNvSpPr txBox="1"/>
      </xdr:nvSpPr>
      <xdr:spPr>
        <a:xfrm>
          <a:off x="1719794" y="94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39120</xdr:rowOff>
    </xdr:from>
    <xdr:to>
      <xdr:col>1</xdr:col>
      <xdr:colOff>485775</xdr:colOff>
      <xdr:row>56</xdr:row>
      <xdr:rowOff>140720</xdr:rowOff>
    </xdr:to>
    <xdr:sp macro="" textlink="">
      <xdr:nvSpPr>
        <xdr:cNvPr id="142" name="円/楕円 141"/>
        <xdr:cNvSpPr/>
      </xdr:nvSpPr>
      <xdr:spPr>
        <a:xfrm>
          <a:off x="1079500" y="964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157247</xdr:rowOff>
    </xdr:from>
    <xdr:ext cx="599010" cy="259045"/>
    <xdr:sp macro="" textlink="">
      <xdr:nvSpPr>
        <xdr:cNvPr id="143" name="テキスト ボックス 142"/>
        <xdr:cNvSpPr txBox="1"/>
      </xdr:nvSpPr>
      <xdr:spPr>
        <a:xfrm>
          <a:off x="830794" y="941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129839</xdr:rowOff>
    </xdr:from>
    <xdr:to>
      <xdr:col>6</xdr:col>
      <xdr:colOff>511175</xdr:colOff>
      <xdr:row>78</xdr:row>
      <xdr:rowOff>130479</xdr:rowOff>
    </xdr:to>
    <xdr:cxnSp macro="">
      <xdr:nvCxnSpPr>
        <xdr:cNvPr id="170" name="直線コネクタ 169"/>
        <xdr:cNvCxnSpPr/>
      </xdr:nvCxnSpPr>
      <xdr:spPr>
        <a:xfrm flipV="1">
          <a:off x="3797300" y="1350293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129550</xdr:rowOff>
    </xdr:from>
    <xdr:to>
      <xdr:col>5</xdr:col>
      <xdr:colOff>358775</xdr:colOff>
      <xdr:row>78</xdr:row>
      <xdr:rowOff>130479</xdr:rowOff>
    </xdr:to>
    <xdr:cxnSp macro="">
      <xdr:nvCxnSpPr>
        <xdr:cNvPr id="173" name="直線コネクタ 172"/>
        <xdr:cNvCxnSpPr/>
      </xdr:nvCxnSpPr>
      <xdr:spPr>
        <a:xfrm>
          <a:off x="2908300" y="13502650"/>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129116</xdr:rowOff>
    </xdr:from>
    <xdr:to>
      <xdr:col>4</xdr:col>
      <xdr:colOff>155575</xdr:colOff>
      <xdr:row>78</xdr:row>
      <xdr:rowOff>129550</xdr:rowOff>
    </xdr:to>
    <xdr:cxnSp macro="">
      <xdr:nvCxnSpPr>
        <xdr:cNvPr id="176" name="直線コネクタ 175"/>
        <xdr:cNvCxnSpPr/>
      </xdr:nvCxnSpPr>
      <xdr:spPr>
        <a:xfrm>
          <a:off x="2019300" y="1350221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129116</xdr:rowOff>
    </xdr:from>
    <xdr:to>
      <xdr:col>2</xdr:col>
      <xdr:colOff>638175</xdr:colOff>
      <xdr:row>78</xdr:row>
      <xdr:rowOff>131488</xdr:rowOff>
    </xdr:to>
    <xdr:cxnSp macro="">
      <xdr:nvCxnSpPr>
        <xdr:cNvPr id="179" name="直線コネクタ 178"/>
        <xdr:cNvCxnSpPr/>
      </xdr:nvCxnSpPr>
      <xdr:spPr>
        <a:xfrm flipV="1">
          <a:off x="1130300" y="13502216"/>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79039</xdr:rowOff>
    </xdr:from>
    <xdr:to>
      <xdr:col>6</xdr:col>
      <xdr:colOff>561975</xdr:colOff>
      <xdr:row>79</xdr:row>
      <xdr:rowOff>9189</xdr:rowOff>
    </xdr:to>
    <xdr:sp macro="" textlink="">
      <xdr:nvSpPr>
        <xdr:cNvPr id="189" name="円/楕円 188"/>
        <xdr:cNvSpPr/>
      </xdr:nvSpPr>
      <xdr:spPr>
        <a:xfrm>
          <a:off x="4584700" y="134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165416</xdr:rowOff>
    </xdr:from>
    <xdr:ext cx="469744" cy="259045"/>
    <xdr:sp macro="" textlink="">
      <xdr:nvSpPr>
        <xdr:cNvPr id="190" name="維持補修費該当値テキスト"/>
        <xdr:cNvSpPr txBox="1"/>
      </xdr:nvSpPr>
      <xdr:spPr>
        <a:xfrm>
          <a:off x="4686300" y="133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79679</xdr:rowOff>
    </xdr:from>
    <xdr:to>
      <xdr:col>5</xdr:col>
      <xdr:colOff>409575</xdr:colOff>
      <xdr:row>79</xdr:row>
      <xdr:rowOff>9829</xdr:rowOff>
    </xdr:to>
    <xdr:sp macro="" textlink="">
      <xdr:nvSpPr>
        <xdr:cNvPr id="191" name="円/楕円 190"/>
        <xdr:cNvSpPr/>
      </xdr:nvSpPr>
      <xdr:spPr>
        <a:xfrm>
          <a:off x="3746500" y="134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956</xdr:rowOff>
    </xdr:from>
    <xdr:ext cx="469744" cy="259045"/>
    <xdr:sp macro="" textlink="">
      <xdr:nvSpPr>
        <xdr:cNvPr id="192" name="テキスト ボックス 191"/>
        <xdr:cNvSpPr txBox="1"/>
      </xdr:nvSpPr>
      <xdr:spPr>
        <a:xfrm>
          <a:off x="3562427" y="135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78750</xdr:rowOff>
    </xdr:from>
    <xdr:to>
      <xdr:col>4</xdr:col>
      <xdr:colOff>206375</xdr:colOff>
      <xdr:row>79</xdr:row>
      <xdr:rowOff>8900</xdr:rowOff>
    </xdr:to>
    <xdr:sp macro="" textlink="">
      <xdr:nvSpPr>
        <xdr:cNvPr id="193" name="円/楕円 192"/>
        <xdr:cNvSpPr/>
      </xdr:nvSpPr>
      <xdr:spPr>
        <a:xfrm>
          <a:off x="2857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27</xdr:rowOff>
    </xdr:from>
    <xdr:ext cx="469744" cy="259045"/>
    <xdr:sp macro="" textlink="">
      <xdr:nvSpPr>
        <xdr:cNvPr id="194" name="テキスト ボックス 193"/>
        <xdr:cNvSpPr txBox="1"/>
      </xdr:nvSpPr>
      <xdr:spPr>
        <a:xfrm>
          <a:off x="2673427" y="1354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78316</xdr:rowOff>
    </xdr:from>
    <xdr:to>
      <xdr:col>3</xdr:col>
      <xdr:colOff>3175</xdr:colOff>
      <xdr:row>79</xdr:row>
      <xdr:rowOff>8466</xdr:rowOff>
    </xdr:to>
    <xdr:sp macro="" textlink="">
      <xdr:nvSpPr>
        <xdr:cNvPr id="195" name="円/楕円 194"/>
        <xdr:cNvSpPr/>
      </xdr:nvSpPr>
      <xdr:spPr>
        <a:xfrm>
          <a:off x="1968500" y="134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171043</xdr:rowOff>
    </xdr:from>
    <xdr:ext cx="469744" cy="259045"/>
    <xdr:sp macro="" textlink="">
      <xdr:nvSpPr>
        <xdr:cNvPr id="196" name="テキスト ボックス 195"/>
        <xdr:cNvSpPr txBox="1"/>
      </xdr:nvSpPr>
      <xdr:spPr>
        <a:xfrm>
          <a:off x="1784427" y="135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80688</xdr:rowOff>
    </xdr:from>
    <xdr:to>
      <xdr:col>1</xdr:col>
      <xdr:colOff>485775</xdr:colOff>
      <xdr:row>79</xdr:row>
      <xdr:rowOff>10838</xdr:rowOff>
    </xdr:to>
    <xdr:sp macro="" textlink="">
      <xdr:nvSpPr>
        <xdr:cNvPr id="197" name="円/楕円 196"/>
        <xdr:cNvSpPr/>
      </xdr:nvSpPr>
      <xdr:spPr>
        <a:xfrm>
          <a:off x="1079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1965</xdr:rowOff>
    </xdr:from>
    <xdr:ext cx="469744" cy="259045"/>
    <xdr:sp macro="" textlink="">
      <xdr:nvSpPr>
        <xdr:cNvPr id="198" name="テキスト ボックス 197"/>
        <xdr:cNvSpPr txBox="1"/>
      </xdr:nvSpPr>
      <xdr:spPr>
        <a:xfrm>
          <a:off x="895427"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114798</xdr:rowOff>
    </xdr:from>
    <xdr:to>
      <xdr:col>6</xdr:col>
      <xdr:colOff>511175</xdr:colOff>
      <xdr:row>95</xdr:row>
      <xdr:rowOff>18146</xdr:rowOff>
    </xdr:to>
    <xdr:cxnSp macro="">
      <xdr:nvCxnSpPr>
        <xdr:cNvPr id="227" name="直線コネクタ 226"/>
        <xdr:cNvCxnSpPr/>
      </xdr:nvCxnSpPr>
      <xdr:spPr>
        <a:xfrm flipV="1">
          <a:off x="3797300" y="16231098"/>
          <a:ext cx="8382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154429</xdr:rowOff>
    </xdr:from>
    <xdr:to>
      <xdr:col>5</xdr:col>
      <xdr:colOff>358775</xdr:colOff>
      <xdr:row>95</xdr:row>
      <xdr:rowOff>18146</xdr:rowOff>
    </xdr:to>
    <xdr:cxnSp macro="">
      <xdr:nvCxnSpPr>
        <xdr:cNvPr id="230" name="直線コネクタ 229"/>
        <xdr:cNvCxnSpPr/>
      </xdr:nvCxnSpPr>
      <xdr:spPr>
        <a:xfrm>
          <a:off x="2908300" y="16270729"/>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154429</xdr:rowOff>
    </xdr:from>
    <xdr:to>
      <xdr:col>4</xdr:col>
      <xdr:colOff>155575</xdr:colOff>
      <xdr:row>95</xdr:row>
      <xdr:rowOff>21171</xdr:rowOff>
    </xdr:to>
    <xdr:cxnSp macro="">
      <xdr:nvCxnSpPr>
        <xdr:cNvPr id="233" name="直線コネクタ 232"/>
        <xdr:cNvCxnSpPr/>
      </xdr:nvCxnSpPr>
      <xdr:spPr>
        <a:xfrm flipV="1">
          <a:off x="2019300" y="16270729"/>
          <a:ext cx="889000" cy="3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98492</xdr:rowOff>
    </xdr:from>
    <xdr:to>
      <xdr:col>2</xdr:col>
      <xdr:colOff>638175</xdr:colOff>
      <xdr:row>95</xdr:row>
      <xdr:rowOff>21171</xdr:rowOff>
    </xdr:to>
    <xdr:cxnSp macro="">
      <xdr:nvCxnSpPr>
        <xdr:cNvPr id="236" name="直線コネクタ 235"/>
        <xdr:cNvCxnSpPr/>
      </xdr:nvCxnSpPr>
      <xdr:spPr>
        <a:xfrm>
          <a:off x="1130300" y="16214792"/>
          <a:ext cx="889000" cy="9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63998</xdr:rowOff>
    </xdr:from>
    <xdr:to>
      <xdr:col>6</xdr:col>
      <xdr:colOff>561975</xdr:colOff>
      <xdr:row>94</xdr:row>
      <xdr:rowOff>165598</xdr:rowOff>
    </xdr:to>
    <xdr:sp macro="" textlink="">
      <xdr:nvSpPr>
        <xdr:cNvPr id="246" name="円/楕円 245"/>
        <xdr:cNvSpPr/>
      </xdr:nvSpPr>
      <xdr:spPr>
        <a:xfrm>
          <a:off x="4584700" y="161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86875</xdr:rowOff>
    </xdr:from>
    <xdr:ext cx="599010" cy="259045"/>
    <xdr:sp macro="" textlink="">
      <xdr:nvSpPr>
        <xdr:cNvPr id="247" name="扶助費該当値テキスト"/>
        <xdr:cNvSpPr txBox="1"/>
      </xdr:nvSpPr>
      <xdr:spPr>
        <a:xfrm>
          <a:off x="4686300" y="160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138796</xdr:rowOff>
    </xdr:from>
    <xdr:to>
      <xdr:col>5</xdr:col>
      <xdr:colOff>409575</xdr:colOff>
      <xdr:row>95</xdr:row>
      <xdr:rowOff>68946</xdr:rowOff>
    </xdr:to>
    <xdr:sp macro="" textlink="">
      <xdr:nvSpPr>
        <xdr:cNvPr id="248" name="円/楕円 247"/>
        <xdr:cNvSpPr/>
      </xdr:nvSpPr>
      <xdr:spPr>
        <a:xfrm>
          <a:off x="3746500" y="162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85473</xdr:rowOff>
    </xdr:from>
    <xdr:ext cx="534377" cy="259045"/>
    <xdr:sp macro="" textlink="">
      <xdr:nvSpPr>
        <xdr:cNvPr id="249" name="テキスト ボックス 248"/>
        <xdr:cNvSpPr txBox="1"/>
      </xdr:nvSpPr>
      <xdr:spPr>
        <a:xfrm>
          <a:off x="3530111" y="160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93,452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103629</xdr:rowOff>
    </xdr:from>
    <xdr:to>
      <xdr:col>4</xdr:col>
      <xdr:colOff>206375</xdr:colOff>
      <xdr:row>95</xdr:row>
      <xdr:rowOff>33779</xdr:rowOff>
    </xdr:to>
    <xdr:sp macro="" textlink="">
      <xdr:nvSpPr>
        <xdr:cNvPr id="250" name="円/楕円 249"/>
        <xdr:cNvSpPr/>
      </xdr:nvSpPr>
      <xdr:spPr>
        <a:xfrm>
          <a:off x="2857500" y="162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50306</xdr:rowOff>
    </xdr:from>
    <xdr:ext cx="534377" cy="259045"/>
    <xdr:sp macro="" textlink="">
      <xdr:nvSpPr>
        <xdr:cNvPr id="251" name="テキスト ボックス 250"/>
        <xdr:cNvSpPr txBox="1"/>
      </xdr:nvSpPr>
      <xdr:spPr>
        <a:xfrm>
          <a:off x="2641111" y="159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141821</xdr:rowOff>
    </xdr:from>
    <xdr:to>
      <xdr:col>3</xdr:col>
      <xdr:colOff>3175</xdr:colOff>
      <xdr:row>95</xdr:row>
      <xdr:rowOff>71971</xdr:rowOff>
    </xdr:to>
    <xdr:sp macro="" textlink="">
      <xdr:nvSpPr>
        <xdr:cNvPr id="252" name="円/楕円 251"/>
        <xdr:cNvSpPr/>
      </xdr:nvSpPr>
      <xdr:spPr>
        <a:xfrm>
          <a:off x="1968500" y="16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88498</xdr:rowOff>
    </xdr:from>
    <xdr:ext cx="534377" cy="259045"/>
    <xdr:sp macro="" textlink="">
      <xdr:nvSpPr>
        <xdr:cNvPr id="253" name="テキスト ボックス 252"/>
        <xdr:cNvSpPr txBox="1"/>
      </xdr:nvSpPr>
      <xdr:spPr>
        <a:xfrm>
          <a:off x="1752111" y="16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47692</xdr:rowOff>
    </xdr:from>
    <xdr:to>
      <xdr:col>1</xdr:col>
      <xdr:colOff>485775</xdr:colOff>
      <xdr:row>94</xdr:row>
      <xdr:rowOff>149292</xdr:rowOff>
    </xdr:to>
    <xdr:sp macro="" textlink="">
      <xdr:nvSpPr>
        <xdr:cNvPr id="254" name="円/楕円 253"/>
        <xdr:cNvSpPr/>
      </xdr:nvSpPr>
      <xdr:spPr>
        <a:xfrm>
          <a:off x="1079500" y="161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165819</xdr:rowOff>
    </xdr:from>
    <xdr:ext cx="599010" cy="259045"/>
    <xdr:sp macro="" textlink="">
      <xdr:nvSpPr>
        <xdr:cNvPr id="255" name="テキスト ボックス 254"/>
        <xdr:cNvSpPr txBox="1"/>
      </xdr:nvSpPr>
      <xdr:spPr>
        <a:xfrm>
          <a:off x="830794" y="1593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155856</xdr:rowOff>
    </xdr:from>
    <xdr:to>
      <xdr:col>15</xdr:col>
      <xdr:colOff>180975</xdr:colOff>
      <xdr:row>31</xdr:row>
      <xdr:rowOff>92791</xdr:rowOff>
    </xdr:to>
    <xdr:cxnSp macro="">
      <xdr:nvCxnSpPr>
        <xdr:cNvPr id="286" name="直線コネクタ 285"/>
        <xdr:cNvCxnSpPr/>
      </xdr:nvCxnSpPr>
      <xdr:spPr>
        <a:xfrm flipV="1">
          <a:off x="9639300" y="5127906"/>
          <a:ext cx="838200" cy="2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120579</xdr:rowOff>
    </xdr:from>
    <xdr:to>
      <xdr:col>14</xdr:col>
      <xdr:colOff>28575</xdr:colOff>
      <xdr:row>31</xdr:row>
      <xdr:rowOff>92791</xdr:rowOff>
    </xdr:to>
    <xdr:cxnSp macro="">
      <xdr:nvCxnSpPr>
        <xdr:cNvPr id="289" name="直線コネクタ 288"/>
        <xdr:cNvCxnSpPr/>
      </xdr:nvCxnSpPr>
      <xdr:spPr>
        <a:xfrm>
          <a:off x="8750300" y="5264079"/>
          <a:ext cx="889000" cy="1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120579</xdr:rowOff>
    </xdr:from>
    <xdr:to>
      <xdr:col>12</xdr:col>
      <xdr:colOff>511175</xdr:colOff>
      <xdr:row>32</xdr:row>
      <xdr:rowOff>76097</xdr:rowOff>
    </xdr:to>
    <xdr:cxnSp macro="">
      <xdr:nvCxnSpPr>
        <xdr:cNvPr id="292" name="直線コネクタ 291"/>
        <xdr:cNvCxnSpPr/>
      </xdr:nvCxnSpPr>
      <xdr:spPr>
        <a:xfrm flipV="1">
          <a:off x="7861300" y="5264079"/>
          <a:ext cx="889000" cy="2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76097</xdr:rowOff>
    </xdr:from>
    <xdr:to>
      <xdr:col>11</xdr:col>
      <xdr:colOff>307975</xdr:colOff>
      <xdr:row>33</xdr:row>
      <xdr:rowOff>19780</xdr:rowOff>
    </xdr:to>
    <xdr:cxnSp macro="">
      <xdr:nvCxnSpPr>
        <xdr:cNvPr id="295" name="直線コネクタ 294"/>
        <xdr:cNvCxnSpPr/>
      </xdr:nvCxnSpPr>
      <xdr:spPr>
        <a:xfrm flipV="1">
          <a:off x="6972300" y="5562497"/>
          <a:ext cx="889000" cy="1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105056</xdr:rowOff>
    </xdr:from>
    <xdr:to>
      <xdr:col>15</xdr:col>
      <xdr:colOff>231775</xdr:colOff>
      <xdr:row>30</xdr:row>
      <xdr:rowOff>35206</xdr:rowOff>
    </xdr:to>
    <xdr:sp macro="" textlink="">
      <xdr:nvSpPr>
        <xdr:cNvPr id="305" name="円/楕円 304"/>
        <xdr:cNvSpPr/>
      </xdr:nvSpPr>
      <xdr:spPr>
        <a:xfrm>
          <a:off x="10426700" y="50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58083</xdr:rowOff>
    </xdr:from>
    <xdr:ext cx="599010" cy="259045"/>
    <xdr:sp macro="" textlink="">
      <xdr:nvSpPr>
        <xdr:cNvPr id="306" name="補助費等該当値テキスト"/>
        <xdr:cNvSpPr txBox="1"/>
      </xdr:nvSpPr>
      <xdr:spPr>
        <a:xfrm>
          <a:off x="10528300" y="50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507,553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41991</xdr:rowOff>
    </xdr:from>
    <xdr:to>
      <xdr:col>14</xdr:col>
      <xdr:colOff>79375</xdr:colOff>
      <xdr:row>31</xdr:row>
      <xdr:rowOff>143591</xdr:rowOff>
    </xdr:to>
    <xdr:sp macro="" textlink="">
      <xdr:nvSpPr>
        <xdr:cNvPr id="307" name="円/楕円 306"/>
        <xdr:cNvSpPr/>
      </xdr:nvSpPr>
      <xdr:spPr>
        <a:xfrm>
          <a:off x="9588500" y="5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160118</xdr:rowOff>
    </xdr:from>
    <xdr:ext cx="599010" cy="259045"/>
    <xdr:sp macro="" textlink="">
      <xdr:nvSpPr>
        <xdr:cNvPr id="308" name="テキスト ボックス 307"/>
        <xdr:cNvSpPr txBox="1"/>
      </xdr:nvSpPr>
      <xdr:spPr>
        <a:xfrm>
          <a:off x="9339794" y="513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421,864</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69779</xdr:rowOff>
    </xdr:from>
    <xdr:to>
      <xdr:col>12</xdr:col>
      <xdr:colOff>561975</xdr:colOff>
      <xdr:row>30</xdr:row>
      <xdr:rowOff>171379</xdr:rowOff>
    </xdr:to>
    <xdr:sp macro="" textlink="">
      <xdr:nvSpPr>
        <xdr:cNvPr id="309" name="円/楕円 308"/>
        <xdr:cNvSpPr/>
      </xdr:nvSpPr>
      <xdr:spPr>
        <a:xfrm>
          <a:off x="8699500" y="52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16456</xdr:rowOff>
    </xdr:from>
    <xdr:ext cx="599010" cy="259045"/>
    <xdr:sp macro="" textlink="">
      <xdr:nvSpPr>
        <xdr:cNvPr id="310" name="テキスト ボックス 309"/>
        <xdr:cNvSpPr txBox="1"/>
      </xdr:nvSpPr>
      <xdr:spPr>
        <a:xfrm>
          <a:off x="8450794" y="498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465,855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25297</xdr:rowOff>
    </xdr:from>
    <xdr:to>
      <xdr:col>11</xdr:col>
      <xdr:colOff>358775</xdr:colOff>
      <xdr:row>32</xdr:row>
      <xdr:rowOff>126897</xdr:rowOff>
    </xdr:to>
    <xdr:sp macro="" textlink="">
      <xdr:nvSpPr>
        <xdr:cNvPr id="311" name="円/楕円 310"/>
        <xdr:cNvSpPr/>
      </xdr:nvSpPr>
      <xdr:spPr>
        <a:xfrm>
          <a:off x="7810500" y="55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143424</xdr:rowOff>
    </xdr:from>
    <xdr:ext cx="599010" cy="259045"/>
    <xdr:sp macro="" textlink="">
      <xdr:nvSpPr>
        <xdr:cNvPr id="312" name="テキスト ボックス 311"/>
        <xdr:cNvSpPr txBox="1"/>
      </xdr:nvSpPr>
      <xdr:spPr>
        <a:xfrm>
          <a:off x="7561794" y="528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374,476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140430</xdr:rowOff>
    </xdr:from>
    <xdr:to>
      <xdr:col>10</xdr:col>
      <xdr:colOff>155575</xdr:colOff>
      <xdr:row>33</xdr:row>
      <xdr:rowOff>70580</xdr:rowOff>
    </xdr:to>
    <xdr:sp macro="" textlink="">
      <xdr:nvSpPr>
        <xdr:cNvPr id="313" name="円/楕円 312"/>
        <xdr:cNvSpPr/>
      </xdr:nvSpPr>
      <xdr:spPr>
        <a:xfrm>
          <a:off x="6921500" y="56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87107</xdr:rowOff>
    </xdr:from>
    <xdr:ext cx="599010" cy="259045"/>
    <xdr:sp macro="" textlink="">
      <xdr:nvSpPr>
        <xdr:cNvPr id="314" name="テキスト ボックス 313"/>
        <xdr:cNvSpPr txBox="1"/>
      </xdr:nvSpPr>
      <xdr:spPr>
        <a:xfrm>
          <a:off x="6672794" y="54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140187</xdr:rowOff>
    </xdr:from>
    <xdr:to>
      <xdr:col>15</xdr:col>
      <xdr:colOff>180975</xdr:colOff>
      <xdr:row>58</xdr:row>
      <xdr:rowOff>84468</xdr:rowOff>
    </xdr:to>
    <xdr:cxnSp macro="">
      <xdr:nvCxnSpPr>
        <xdr:cNvPr id="343" name="直線コネクタ 342"/>
        <xdr:cNvCxnSpPr/>
      </xdr:nvCxnSpPr>
      <xdr:spPr>
        <a:xfrm flipV="1">
          <a:off x="9639300" y="9912837"/>
          <a:ext cx="838200" cy="1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44085</xdr:rowOff>
    </xdr:from>
    <xdr:to>
      <xdr:col>14</xdr:col>
      <xdr:colOff>28575</xdr:colOff>
      <xdr:row>58</xdr:row>
      <xdr:rowOff>84468</xdr:rowOff>
    </xdr:to>
    <xdr:cxnSp macro="">
      <xdr:nvCxnSpPr>
        <xdr:cNvPr id="346" name="直線コネクタ 345"/>
        <xdr:cNvCxnSpPr/>
      </xdr:nvCxnSpPr>
      <xdr:spPr>
        <a:xfrm>
          <a:off x="8750300" y="9988185"/>
          <a:ext cx="889000" cy="4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56490</xdr:rowOff>
    </xdr:from>
    <xdr:to>
      <xdr:col>12</xdr:col>
      <xdr:colOff>511175</xdr:colOff>
      <xdr:row>58</xdr:row>
      <xdr:rowOff>44085</xdr:rowOff>
    </xdr:to>
    <xdr:cxnSp macro="">
      <xdr:nvCxnSpPr>
        <xdr:cNvPr id="349" name="直線コネクタ 348"/>
        <xdr:cNvCxnSpPr/>
      </xdr:nvCxnSpPr>
      <xdr:spPr>
        <a:xfrm>
          <a:off x="7861300" y="9829140"/>
          <a:ext cx="889000" cy="1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56490</xdr:rowOff>
    </xdr:from>
    <xdr:to>
      <xdr:col>11</xdr:col>
      <xdr:colOff>307975</xdr:colOff>
      <xdr:row>58</xdr:row>
      <xdr:rowOff>65998</xdr:rowOff>
    </xdr:to>
    <xdr:cxnSp macro="">
      <xdr:nvCxnSpPr>
        <xdr:cNvPr id="352" name="直線コネクタ 351"/>
        <xdr:cNvCxnSpPr/>
      </xdr:nvCxnSpPr>
      <xdr:spPr>
        <a:xfrm flipV="1">
          <a:off x="6972300" y="9829140"/>
          <a:ext cx="889000" cy="1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89387</xdr:rowOff>
    </xdr:from>
    <xdr:to>
      <xdr:col>15</xdr:col>
      <xdr:colOff>231775</xdr:colOff>
      <xdr:row>58</xdr:row>
      <xdr:rowOff>19537</xdr:rowOff>
    </xdr:to>
    <xdr:sp macro="" textlink="">
      <xdr:nvSpPr>
        <xdr:cNvPr id="362" name="円/楕円 361"/>
        <xdr:cNvSpPr/>
      </xdr:nvSpPr>
      <xdr:spPr>
        <a:xfrm>
          <a:off x="10426700" y="98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112264</xdr:rowOff>
    </xdr:from>
    <xdr:ext cx="599010" cy="259045"/>
    <xdr:sp macro="" textlink="">
      <xdr:nvSpPr>
        <xdr:cNvPr id="363" name="普通建設事業費該当値テキスト"/>
        <xdr:cNvSpPr txBox="1"/>
      </xdr:nvSpPr>
      <xdr:spPr>
        <a:xfrm>
          <a:off x="10528300" y="971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648,723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33668</xdr:rowOff>
    </xdr:from>
    <xdr:to>
      <xdr:col>14</xdr:col>
      <xdr:colOff>79375</xdr:colOff>
      <xdr:row>58</xdr:row>
      <xdr:rowOff>135268</xdr:rowOff>
    </xdr:to>
    <xdr:sp macro="" textlink="">
      <xdr:nvSpPr>
        <xdr:cNvPr id="364" name="円/楕円 363"/>
        <xdr:cNvSpPr/>
      </xdr:nvSpPr>
      <xdr:spPr>
        <a:xfrm>
          <a:off x="9588500" y="99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151795</xdr:rowOff>
    </xdr:from>
    <xdr:ext cx="599010" cy="259045"/>
    <xdr:sp macro="" textlink="">
      <xdr:nvSpPr>
        <xdr:cNvPr id="365" name="テキスト ボックス 364"/>
        <xdr:cNvSpPr txBox="1"/>
      </xdr:nvSpPr>
      <xdr:spPr>
        <a:xfrm>
          <a:off x="9339794" y="975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164735</xdr:rowOff>
    </xdr:from>
    <xdr:to>
      <xdr:col>12</xdr:col>
      <xdr:colOff>561975</xdr:colOff>
      <xdr:row>58</xdr:row>
      <xdr:rowOff>94885</xdr:rowOff>
    </xdr:to>
    <xdr:sp macro="" textlink="">
      <xdr:nvSpPr>
        <xdr:cNvPr id="366" name="円/楕円 365"/>
        <xdr:cNvSpPr/>
      </xdr:nvSpPr>
      <xdr:spPr>
        <a:xfrm>
          <a:off x="8699500" y="99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111412</xdr:rowOff>
    </xdr:from>
    <xdr:ext cx="599010" cy="259045"/>
    <xdr:sp macro="" textlink="">
      <xdr:nvSpPr>
        <xdr:cNvPr id="367" name="テキスト ボックス 366"/>
        <xdr:cNvSpPr txBox="1"/>
      </xdr:nvSpPr>
      <xdr:spPr>
        <a:xfrm>
          <a:off x="8450794" y="971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5690</xdr:rowOff>
    </xdr:from>
    <xdr:to>
      <xdr:col>11</xdr:col>
      <xdr:colOff>358775</xdr:colOff>
      <xdr:row>57</xdr:row>
      <xdr:rowOff>107290</xdr:rowOff>
    </xdr:to>
    <xdr:sp macro="" textlink="">
      <xdr:nvSpPr>
        <xdr:cNvPr id="368" name="円/楕円 367"/>
        <xdr:cNvSpPr/>
      </xdr:nvSpPr>
      <xdr:spPr>
        <a:xfrm>
          <a:off x="78105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123817</xdr:rowOff>
    </xdr:from>
    <xdr:ext cx="599010" cy="259045"/>
    <xdr:sp macro="" textlink="">
      <xdr:nvSpPr>
        <xdr:cNvPr id="369" name="テキスト ボックス 368"/>
        <xdr:cNvSpPr txBox="1"/>
      </xdr:nvSpPr>
      <xdr:spPr>
        <a:xfrm>
          <a:off x="7561794" y="955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15198</xdr:rowOff>
    </xdr:from>
    <xdr:to>
      <xdr:col>10</xdr:col>
      <xdr:colOff>155575</xdr:colOff>
      <xdr:row>58</xdr:row>
      <xdr:rowOff>116798</xdr:rowOff>
    </xdr:to>
    <xdr:sp macro="" textlink="">
      <xdr:nvSpPr>
        <xdr:cNvPr id="370" name="円/楕円 369"/>
        <xdr:cNvSpPr/>
      </xdr:nvSpPr>
      <xdr:spPr>
        <a:xfrm>
          <a:off x="6921500" y="99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133325</xdr:rowOff>
    </xdr:from>
    <xdr:ext cx="599010" cy="259045"/>
    <xdr:sp macro="" textlink="">
      <xdr:nvSpPr>
        <xdr:cNvPr id="371" name="テキスト ボックス 370"/>
        <xdr:cNvSpPr txBox="1"/>
      </xdr:nvSpPr>
      <xdr:spPr>
        <a:xfrm>
          <a:off x="6672794" y="973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139005</xdr:rowOff>
    </xdr:from>
    <xdr:to>
      <xdr:col>15</xdr:col>
      <xdr:colOff>180975</xdr:colOff>
      <xdr:row>78</xdr:row>
      <xdr:rowOff>139382</xdr:rowOff>
    </xdr:to>
    <xdr:cxnSp macro="">
      <xdr:nvCxnSpPr>
        <xdr:cNvPr id="398" name="直線コネクタ 397"/>
        <xdr:cNvCxnSpPr/>
      </xdr:nvCxnSpPr>
      <xdr:spPr>
        <a:xfrm>
          <a:off x="9639300" y="13512105"/>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138815</xdr:rowOff>
    </xdr:from>
    <xdr:to>
      <xdr:col>14</xdr:col>
      <xdr:colOff>28575</xdr:colOff>
      <xdr:row>78</xdr:row>
      <xdr:rowOff>139005</xdr:rowOff>
    </xdr:to>
    <xdr:cxnSp macro="">
      <xdr:nvCxnSpPr>
        <xdr:cNvPr id="401" name="直線コネクタ 400"/>
        <xdr:cNvCxnSpPr/>
      </xdr:nvCxnSpPr>
      <xdr:spPr>
        <a:xfrm>
          <a:off x="8750300" y="135119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88582</xdr:rowOff>
    </xdr:from>
    <xdr:to>
      <xdr:col>15</xdr:col>
      <xdr:colOff>231775</xdr:colOff>
      <xdr:row>79</xdr:row>
      <xdr:rowOff>18732</xdr:rowOff>
    </xdr:to>
    <xdr:sp macro="" textlink="">
      <xdr:nvSpPr>
        <xdr:cNvPr id="411" name="円/楕円 410"/>
        <xdr:cNvSpPr/>
      </xdr:nvSpPr>
      <xdr:spPr>
        <a:xfrm>
          <a:off x="104267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378565" cy="259045"/>
    <xdr:sp macro="" textlink="">
      <xdr:nvSpPr>
        <xdr:cNvPr id="412" name="普通建設事業費 （ うち新規整備　）該当値テキスト"/>
        <xdr:cNvSpPr txBox="1"/>
      </xdr:nvSpPr>
      <xdr:spPr>
        <a:xfrm>
          <a:off x="10528300" y="13385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88205</xdr:rowOff>
    </xdr:from>
    <xdr:to>
      <xdr:col>14</xdr:col>
      <xdr:colOff>79375</xdr:colOff>
      <xdr:row>79</xdr:row>
      <xdr:rowOff>18355</xdr:rowOff>
    </xdr:to>
    <xdr:sp macro="" textlink="">
      <xdr:nvSpPr>
        <xdr:cNvPr id="413" name="円/楕円 412"/>
        <xdr:cNvSpPr/>
      </xdr:nvSpPr>
      <xdr:spPr>
        <a:xfrm>
          <a:off x="9588500" y="134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9482</xdr:rowOff>
    </xdr:from>
    <xdr:ext cx="469744" cy="259045"/>
    <xdr:sp macro="" textlink="">
      <xdr:nvSpPr>
        <xdr:cNvPr id="414" name="テキスト ボックス 413"/>
        <xdr:cNvSpPr txBox="1"/>
      </xdr:nvSpPr>
      <xdr:spPr>
        <a:xfrm>
          <a:off x="9404427" y="135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88015</xdr:rowOff>
    </xdr:from>
    <xdr:to>
      <xdr:col>12</xdr:col>
      <xdr:colOff>561975</xdr:colOff>
      <xdr:row>79</xdr:row>
      <xdr:rowOff>18165</xdr:rowOff>
    </xdr:to>
    <xdr:sp macro="" textlink="">
      <xdr:nvSpPr>
        <xdr:cNvPr id="415" name="円/楕円 414"/>
        <xdr:cNvSpPr/>
      </xdr:nvSpPr>
      <xdr:spPr>
        <a:xfrm>
          <a:off x="8699500" y="134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9292</xdr:rowOff>
    </xdr:from>
    <xdr:ext cx="469744" cy="259045"/>
    <xdr:sp macro="" textlink="">
      <xdr:nvSpPr>
        <xdr:cNvPr id="416" name="テキスト ボックス 415"/>
        <xdr:cNvSpPr txBox="1"/>
      </xdr:nvSpPr>
      <xdr:spPr>
        <a:xfrm>
          <a:off x="8515427" y="1355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170517</xdr:rowOff>
    </xdr:from>
    <xdr:to>
      <xdr:col>15</xdr:col>
      <xdr:colOff>180975</xdr:colOff>
      <xdr:row>97</xdr:row>
      <xdr:rowOff>166976</xdr:rowOff>
    </xdr:to>
    <xdr:cxnSp macro="">
      <xdr:nvCxnSpPr>
        <xdr:cNvPr id="445" name="直線コネクタ 444"/>
        <xdr:cNvCxnSpPr/>
      </xdr:nvCxnSpPr>
      <xdr:spPr>
        <a:xfrm flipV="1">
          <a:off x="9639300" y="16629717"/>
          <a:ext cx="838200" cy="1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64443</xdr:rowOff>
    </xdr:from>
    <xdr:to>
      <xdr:col>14</xdr:col>
      <xdr:colOff>28575</xdr:colOff>
      <xdr:row>97</xdr:row>
      <xdr:rowOff>166976</xdr:rowOff>
    </xdr:to>
    <xdr:cxnSp macro="">
      <xdr:nvCxnSpPr>
        <xdr:cNvPr id="448" name="直線コネクタ 447"/>
        <xdr:cNvCxnSpPr/>
      </xdr:nvCxnSpPr>
      <xdr:spPr>
        <a:xfrm>
          <a:off x="8750300" y="16695093"/>
          <a:ext cx="889000" cy="1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119717</xdr:rowOff>
    </xdr:from>
    <xdr:to>
      <xdr:col>15</xdr:col>
      <xdr:colOff>231775</xdr:colOff>
      <xdr:row>97</xdr:row>
      <xdr:rowOff>49867</xdr:rowOff>
    </xdr:to>
    <xdr:sp macro="" textlink="">
      <xdr:nvSpPr>
        <xdr:cNvPr id="458" name="円/楕円 457"/>
        <xdr:cNvSpPr/>
      </xdr:nvSpPr>
      <xdr:spPr>
        <a:xfrm>
          <a:off x="10426700" y="165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142594</xdr:rowOff>
    </xdr:from>
    <xdr:ext cx="599010" cy="259045"/>
    <xdr:sp macro="" textlink="">
      <xdr:nvSpPr>
        <xdr:cNvPr id="459" name="普通建設事業費 （ うち更新整備　）該当値テキスト"/>
        <xdr:cNvSpPr txBox="1"/>
      </xdr:nvSpPr>
      <xdr:spPr>
        <a:xfrm>
          <a:off x="10528300" y="1643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509,559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116176</xdr:rowOff>
    </xdr:from>
    <xdr:to>
      <xdr:col>14</xdr:col>
      <xdr:colOff>79375</xdr:colOff>
      <xdr:row>98</xdr:row>
      <xdr:rowOff>46326</xdr:rowOff>
    </xdr:to>
    <xdr:sp macro="" textlink="">
      <xdr:nvSpPr>
        <xdr:cNvPr id="460" name="円/楕円 459"/>
        <xdr:cNvSpPr/>
      </xdr:nvSpPr>
      <xdr:spPr>
        <a:xfrm>
          <a:off x="9588500" y="167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62853</xdr:rowOff>
    </xdr:from>
    <xdr:ext cx="599010" cy="259045"/>
    <xdr:sp macro="" textlink="">
      <xdr:nvSpPr>
        <xdr:cNvPr id="461" name="テキスト ボックス 460"/>
        <xdr:cNvSpPr txBox="1"/>
      </xdr:nvSpPr>
      <xdr:spPr>
        <a:xfrm>
          <a:off x="9339794" y="1652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13643</xdr:rowOff>
    </xdr:from>
    <xdr:to>
      <xdr:col>12</xdr:col>
      <xdr:colOff>561975</xdr:colOff>
      <xdr:row>97</xdr:row>
      <xdr:rowOff>115243</xdr:rowOff>
    </xdr:to>
    <xdr:sp macro="" textlink="">
      <xdr:nvSpPr>
        <xdr:cNvPr id="462" name="円/楕円 461"/>
        <xdr:cNvSpPr/>
      </xdr:nvSpPr>
      <xdr:spPr>
        <a:xfrm>
          <a:off x="8699500" y="166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131770</xdr:rowOff>
    </xdr:from>
    <xdr:ext cx="599010" cy="259045"/>
    <xdr:sp macro="" textlink="">
      <xdr:nvSpPr>
        <xdr:cNvPr id="463" name="テキスト ボックス 462"/>
        <xdr:cNvSpPr txBox="1"/>
      </xdr:nvSpPr>
      <xdr:spPr>
        <a:xfrm>
          <a:off x="8450794" y="1641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43123</xdr:rowOff>
    </xdr:from>
    <xdr:to>
      <xdr:col>23</xdr:col>
      <xdr:colOff>517525</xdr:colOff>
      <xdr:row>79</xdr:row>
      <xdr:rowOff>46541</xdr:rowOff>
    </xdr:to>
    <xdr:cxnSp macro="">
      <xdr:nvCxnSpPr>
        <xdr:cNvPr id="610" name="直線コネクタ 609"/>
        <xdr:cNvCxnSpPr/>
      </xdr:nvCxnSpPr>
      <xdr:spPr>
        <a:xfrm>
          <a:off x="15481300" y="13587673"/>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33599</xdr:rowOff>
    </xdr:from>
    <xdr:to>
      <xdr:col>22</xdr:col>
      <xdr:colOff>365125</xdr:colOff>
      <xdr:row>79</xdr:row>
      <xdr:rowOff>43123</xdr:rowOff>
    </xdr:to>
    <xdr:cxnSp macro="">
      <xdr:nvCxnSpPr>
        <xdr:cNvPr id="613" name="直線コネクタ 612"/>
        <xdr:cNvCxnSpPr/>
      </xdr:nvCxnSpPr>
      <xdr:spPr>
        <a:xfrm>
          <a:off x="14592300" y="13578149"/>
          <a:ext cx="8890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26284</xdr:rowOff>
    </xdr:from>
    <xdr:to>
      <xdr:col>21</xdr:col>
      <xdr:colOff>161925</xdr:colOff>
      <xdr:row>79</xdr:row>
      <xdr:rowOff>33599</xdr:rowOff>
    </xdr:to>
    <xdr:cxnSp macro="">
      <xdr:nvCxnSpPr>
        <xdr:cNvPr id="616" name="直線コネクタ 615"/>
        <xdr:cNvCxnSpPr/>
      </xdr:nvCxnSpPr>
      <xdr:spPr>
        <a:xfrm>
          <a:off x="13703300" y="135708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25152</xdr:rowOff>
    </xdr:from>
    <xdr:to>
      <xdr:col>19</xdr:col>
      <xdr:colOff>644525</xdr:colOff>
      <xdr:row>79</xdr:row>
      <xdr:rowOff>26284</xdr:rowOff>
    </xdr:to>
    <xdr:cxnSp macro="">
      <xdr:nvCxnSpPr>
        <xdr:cNvPr id="619" name="直線コネクタ 618"/>
        <xdr:cNvCxnSpPr/>
      </xdr:nvCxnSpPr>
      <xdr:spPr>
        <a:xfrm>
          <a:off x="12814300" y="13569702"/>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167191</xdr:rowOff>
    </xdr:from>
    <xdr:to>
      <xdr:col>23</xdr:col>
      <xdr:colOff>568325</xdr:colOff>
      <xdr:row>79</xdr:row>
      <xdr:rowOff>97341</xdr:rowOff>
    </xdr:to>
    <xdr:sp macro="" textlink="">
      <xdr:nvSpPr>
        <xdr:cNvPr id="629" name="円/楕円 628"/>
        <xdr:cNvSpPr/>
      </xdr:nvSpPr>
      <xdr:spPr>
        <a:xfrm>
          <a:off x="16268700" y="135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82118</xdr:rowOff>
    </xdr:from>
    <xdr:ext cx="534377" cy="259045"/>
    <xdr:sp macro="" textlink="">
      <xdr:nvSpPr>
        <xdr:cNvPr id="630" name="公債費該当値テキスト"/>
        <xdr:cNvSpPr txBox="1"/>
      </xdr:nvSpPr>
      <xdr:spPr>
        <a:xfrm>
          <a:off x="16370300" y="134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163773</xdr:rowOff>
    </xdr:from>
    <xdr:to>
      <xdr:col>22</xdr:col>
      <xdr:colOff>415925</xdr:colOff>
      <xdr:row>79</xdr:row>
      <xdr:rowOff>93923</xdr:rowOff>
    </xdr:to>
    <xdr:sp macro="" textlink="">
      <xdr:nvSpPr>
        <xdr:cNvPr id="631" name="円/楕円 630"/>
        <xdr:cNvSpPr/>
      </xdr:nvSpPr>
      <xdr:spPr>
        <a:xfrm>
          <a:off x="15430500" y="135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85050</xdr:rowOff>
    </xdr:from>
    <xdr:ext cx="534377" cy="259045"/>
    <xdr:sp macro="" textlink="">
      <xdr:nvSpPr>
        <xdr:cNvPr id="632" name="テキスト ボックス 631"/>
        <xdr:cNvSpPr txBox="1"/>
      </xdr:nvSpPr>
      <xdr:spPr>
        <a:xfrm>
          <a:off x="15214111" y="136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154249</xdr:rowOff>
    </xdr:from>
    <xdr:to>
      <xdr:col>21</xdr:col>
      <xdr:colOff>212725</xdr:colOff>
      <xdr:row>79</xdr:row>
      <xdr:rowOff>84399</xdr:rowOff>
    </xdr:to>
    <xdr:sp macro="" textlink="">
      <xdr:nvSpPr>
        <xdr:cNvPr id="633" name="円/楕円 632"/>
        <xdr:cNvSpPr/>
      </xdr:nvSpPr>
      <xdr:spPr>
        <a:xfrm>
          <a:off x="14541500" y="135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75526</xdr:rowOff>
    </xdr:from>
    <xdr:ext cx="534377" cy="259045"/>
    <xdr:sp macro="" textlink="">
      <xdr:nvSpPr>
        <xdr:cNvPr id="634" name="テキスト ボックス 633"/>
        <xdr:cNvSpPr txBox="1"/>
      </xdr:nvSpPr>
      <xdr:spPr>
        <a:xfrm>
          <a:off x="14325111" y="136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146934</xdr:rowOff>
    </xdr:from>
    <xdr:to>
      <xdr:col>20</xdr:col>
      <xdr:colOff>9525</xdr:colOff>
      <xdr:row>79</xdr:row>
      <xdr:rowOff>77084</xdr:rowOff>
    </xdr:to>
    <xdr:sp macro="" textlink="">
      <xdr:nvSpPr>
        <xdr:cNvPr id="635" name="円/楕円 634"/>
        <xdr:cNvSpPr/>
      </xdr:nvSpPr>
      <xdr:spPr>
        <a:xfrm>
          <a:off x="13652500" y="13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68211</xdr:rowOff>
    </xdr:from>
    <xdr:ext cx="534377" cy="259045"/>
    <xdr:sp macro="" textlink="">
      <xdr:nvSpPr>
        <xdr:cNvPr id="636" name="テキスト ボックス 635"/>
        <xdr:cNvSpPr txBox="1"/>
      </xdr:nvSpPr>
      <xdr:spPr>
        <a:xfrm>
          <a:off x="13436111" y="136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145802</xdr:rowOff>
    </xdr:from>
    <xdr:to>
      <xdr:col>18</xdr:col>
      <xdr:colOff>492125</xdr:colOff>
      <xdr:row>79</xdr:row>
      <xdr:rowOff>75952</xdr:rowOff>
    </xdr:to>
    <xdr:sp macro="" textlink="">
      <xdr:nvSpPr>
        <xdr:cNvPr id="637" name="円/楕円 636"/>
        <xdr:cNvSpPr/>
      </xdr:nvSpPr>
      <xdr:spPr>
        <a:xfrm>
          <a:off x="12763500" y="135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67079</xdr:rowOff>
    </xdr:from>
    <xdr:ext cx="534377" cy="259045"/>
    <xdr:sp macro="" textlink="">
      <xdr:nvSpPr>
        <xdr:cNvPr id="638" name="テキスト ボックス 637"/>
        <xdr:cNvSpPr txBox="1"/>
      </xdr:nvSpPr>
      <xdr:spPr>
        <a:xfrm>
          <a:off x="12547111" y="136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169227</xdr:rowOff>
    </xdr:from>
    <xdr:to>
      <xdr:col>23</xdr:col>
      <xdr:colOff>517525</xdr:colOff>
      <xdr:row>98</xdr:row>
      <xdr:rowOff>10908</xdr:rowOff>
    </xdr:to>
    <xdr:cxnSp macro="">
      <xdr:nvCxnSpPr>
        <xdr:cNvPr id="667" name="直線コネクタ 666"/>
        <xdr:cNvCxnSpPr/>
      </xdr:nvCxnSpPr>
      <xdr:spPr>
        <a:xfrm flipV="1">
          <a:off x="15481300" y="16799877"/>
          <a:ext cx="8382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10908</xdr:rowOff>
    </xdr:from>
    <xdr:to>
      <xdr:col>22</xdr:col>
      <xdr:colOff>365125</xdr:colOff>
      <xdr:row>98</xdr:row>
      <xdr:rowOff>29848</xdr:rowOff>
    </xdr:to>
    <xdr:cxnSp macro="">
      <xdr:nvCxnSpPr>
        <xdr:cNvPr id="670" name="直線コネクタ 669"/>
        <xdr:cNvCxnSpPr/>
      </xdr:nvCxnSpPr>
      <xdr:spPr>
        <a:xfrm flipV="1">
          <a:off x="14592300" y="16813008"/>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130893</xdr:rowOff>
    </xdr:from>
    <xdr:to>
      <xdr:col>21</xdr:col>
      <xdr:colOff>161925</xdr:colOff>
      <xdr:row>98</xdr:row>
      <xdr:rowOff>29848</xdr:rowOff>
    </xdr:to>
    <xdr:cxnSp macro="">
      <xdr:nvCxnSpPr>
        <xdr:cNvPr id="673" name="直線コネクタ 672"/>
        <xdr:cNvCxnSpPr/>
      </xdr:nvCxnSpPr>
      <xdr:spPr>
        <a:xfrm>
          <a:off x="13703300" y="16590093"/>
          <a:ext cx="889000" cy="2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123278</xdr:rowOff>
    </xdr:from>
    <xdr:to>
      <xdr:col>19</xdr:col>
      <xdr:colOff>644525</xdr:colOff>
      <xdr:row>96</xdr:row>
      <xdr:rowOff>130893</xdr:rowOff>
    </xdr:to>
    <xdr:cxnSp macro="">
      <xdr:nvCxnSpPr>
        <xdr:cNvPr id="676" name="直線コネクタ 675"/>
        <xdr:cNvCxnSpPr/>
      </xdr:nvCxnSpPr>
      <xdr:spPr>
        <a:xfrm>
          <a:off x="12814300" y="16239578"/>
          <a:ext cx="889000" cy="35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118427</xdr:rowOff>
    </xdr:from>
    <xdr:to>
      <xdr:col>23</xdr:col>
      <xdr:colOff>568325</xdr:colOff>
      <xdr:row>98</xdr:row>
      <xdr:rowOff>48577</xdr:rowOff>
    </xdr:to>
    <xdr:sp macro="" textlink="">
      <xdr:nvSpPr>
        <xdr:cNvPr id="686" name="円/楕円 685"/>
        <xdr:cNvSpPr/>
      </xdr:nvSpPr>
      <xdr:spPr>
        <a:xfrm>
          <a:off x="16268700" y="167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141304</xdr:rowOff>
    </xdr:from>
    <xdr:ext cx="599010" cy="259045"/>
    <xdr:sp macro="" textlink="">
      <xdr:nvSpPr>
        <xdr:cNvPr id="687" name="積立金該当値テキスト"/>
        <xdr:cNvSpPr txBox="1"/>
      </xdr:nvSpPr>
      <xdr:spPr>
        <a:xfrm>
          <a:off x="16370300" y="166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131558</xdr:rowOff>
    </xdr:from>
    <xdr:to>
      <xdr:col>22</xdr:col>
      <xdr:colOff>415925</xdr:colOff>
      <xdr:row>98</xdr:row>
      <xdr:rowOff>61708</xdr:rowOff>
    </xdr:to>
    <xdr:sp macro="" textlink="">
      <xdr:nvSpPr>
        <xdr:cNvPr id="688" name="円/楕円 687"/>
        <xdr:cNvSpPr/>
      </xdr:nvSpPr>
      <xdr:spPr>
        <a:xfrm>
          <a:off x="15430500" y="167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52835</xdr:rowOff>
    </xdr:from>
    <xdr:ext cx="599010" cy="259045"/>
    <xdr:sp macro="" textlink="">
      <xdr:nvSpPr>
        <xdr:cNvPr id="689" name="テキスト ボックス 688"/>
        <xdr:cNvSpPr txBox="1"/>
      </xdr:nvSpPr>
      <xdr:spPr>
        <a:xfrm>
          <a:off x="15181794" y="168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150498</xdr:rowOff>
    </xdr:from>
    <xdr:to>
      <xdr:col>21</xdr:col>
      <xdr:colOff>212725</xdr:colOff>
      <xdr:row>98</xdr:row>
      <xdr:rowOff>80648</xdr:rowOff>
    </xdr:to>
    <xdr:sp macro="" textlink="">
      <xdr:nvSpPr>
        <xdr:cNvPr id="690" name="円/楕円 689"/>
        <xdr:cNvSpPr/>
      </xdr:nvSpPr>
      <xdr:spPr>
        <a:xfrm>
          <a:off x="14541500" y="167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97175</xdr:rowOff>
    </xdr:from>
    <xdr:ext cx="599010" cy="259045"/>
    <xdr:sp macro="" textlink="">
      <xdr:nvSpPr>
        <xdr:cNvPr id="691" name="テキスト ボックス 690"/>
        <xdr:cNvSpPr txBox="1"/>
      </xdr:nvSpPr>
      <xdr:spPr>
        <a:xfrm>
          <a:off x="14292794" y="1655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80093</xdr:rowOff>
    </xdr:from>
    <xdr:to>
      <xdr:col>20</xdr:col>
      <xdr:colOff>9525</xdr:colOff>
      <xdr:row>97</xdr:row>
      <xdr:rowOff>10243</xdr:rowOff>
    </xdr:to>
    <xdr:sp macro="" textlink="">
      <xdr:nvSpPr>
        <xdr:cNvPr id="692" name="円/楕円 691"/>
        <xdr:cNvSpPr/>
      </xdr:nvSpPr>
      <xdr:spPr>
        <a:xfrm>
          <a:off x="13652500" y="165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26770</xdr:rowOff>
    </xdr:from>
    <xdr:ext cx="599010" cy="259045"/>
    <xdr:sp macro="" textlink="">
      <xdr:nvSpPr>
        <xdr:cNvPr id="693" name="テキスト ボックス 692"/>
        <xdr:cNvSpPr txBox="1"/>
      </xdr:nvSpPr>
      <xdr:spPr>
        <a:xfrm>
          <a:off x="13403794" y="1631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336,935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72478</xdr:rowOff>
    </xdr:from>
    <xdr:to>
      <xdr:col>18</xdr:col>
      <xdr:colOff>492125</xdr:colOff>
      <xdr:row>95</xdr:row>
      <xdr:rowOff>2628</xdr:rowOff>
    </xdr:to>
    <xdr:sp macro="" textlink="">
      <xdr:nvSpPr>
        <xdr:cNvPr id="694" name="円/楕円 693"/>
        <xdr:cNvSpPr/>
      </xdr:nvSpPr>
      <xdr:spPr>
        <a:xfrm>
          <a:off x="12763500" y="161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19155</xdr:rowOff>
    </xdr:from>
    <xdr:ext cx="599010" cy="259045"/>
    <xdr:sp macro="" textlink="">
      <xdr:nvSpPr>
        <xdr:cNvPr id="695" name="テキスト ボックス 694"/>
        <xdr:cNvSpPr txBox="1"/>
      </xdr:nvSpPr>
      <xdr:spPr>
        <a:xfrm>
          <a:off x="12514794" y="1596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158438</xdr:rowOff>
    </xdr:from>
    <xdr:to>
      <xdr:col>32</xdr:col>
      <xdr:colOff>187325</xdr:colOff>
      <xdr:row>59</xdr:row>
      <xdr:rowOff>25716</xdr:rowOff>
    </xdr:to>
    <xdr:cxnSp macro="">
      <xdr:nvCxnSpPr>
        <xdr:cNvPr id="779" name="直線コネクタ 778"/>
        <xdr:cNvCxnSpPr/>
      </xdr:nvCxnSpPr>
      <xdr:spPr>
        <a:xfrm>
          <a:off x="21323300" y="10102538"/>
          <a:ext cx="838200" cy="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144882</xdr:rowOff>
    </xdr:from>
    <xdr:to>
      <xdr:col>31</xdr:col>
      <xdr:colOff>34925</xdr:colOff>
      <xdr:row>58</xdr:row>
      <xdr:rowOff>158438</xdr:rowOff>
    </xdr:to>
    <xdr:cxnSp macro="">
      <xdr:nvCxnSpPr>
        <xdr:cNvPr id="782" name="直線コネクタ 781"/>
        <xdr:cNvCxnSpPr/>
      </xdr:nvCxnSpPr>
      <xdr:spPr>
        <a:xfrm>
          <a:off x="20434300" y="10088982"/>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144882</xdr:rowOff>
    </xdr:from>
    <xdr:to>
      <xdr:col>29</xdr:col>
      <xdr:colOff>517525</xdr:colOff>
      <xdr:row>59</xdr:row>
      <xdr:rowOff>25243</xdr:rowOff>
    </xdr:to>
    <xdr:cxnSp macro="">
      <xdr:nvCxnSpPr>
        <xdr:cNvPr id="785" name="直線コネクタ 784"/>
        <xdr:cNvCxnSpPr/>
      </xdr:nvCxnSpPr>
      <xdr:spPr>
        <a:xfrm flipV="1">
          <a:off x="19545300" y="10088982"/>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25243</xdr:rowOff>
    </xdr:from>
    <xdr:to>
      <xdr:col>28</xdr:col>
      <xdr:colOff>314325</xdr:colOff>
      <xdr:row>59</xdr:row>
      <xdr:rowOff>44450</xdr:rowOff>
    </xdr:to>
    <xdr:cxnSp macro="">
      <xdr:nvCxnSpPr>
        <xdr:cNvPr id="788" name="直線コネクタ 787"/>
        <xdr:cNvCxnSpPr/>
      </xdr:nvCxnSpPr>
      <xdr:spPr>
        <a:xfrm flipV="1">
          <a:off x="18656300" y="10140793"/>
          <a:ext cx="889000" cy="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146366</xdr:rowOff>
    </xdr:from>
    <xdr:to>
      <xdr:col>32</xdr:col>
      <xdr:colOff>238125</xdr:colOff>
      <xdr:row>59</xdr:row>
      <xdr:rowOff>76516</xdr:rowOff>
    </xdr:to>
    <xdr:sp macro="" textlink="">
      <xdr:nvSpPr>
        <xdr:cNvPr id="798" name="円/楕円 797"/>
        <xdr:cNvSpPr/>
      </xdr:nvSpPr>
      <xdr:spPr>
        <a:xfrm>
          <a:off x="22110700" y="10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107638</xdr:rowOff>
    </xdr:from>
    <xdr:to>
      <xdr:col>31</xdr:col>
      <xdr:colOff>85725</xdr:colOff>
      <xdr:row>59</xdr:row>
      <xdr:rowOff>37788</xdr:rowOff>
    </xdr:to>
    <xdr:sp macro="" textlink="">
      <xdr:nvSpPr>
        <xdr:cNvPr id="800" name="円/楕円 799"/>
        <xdr:cNvSpPr/>
      </xdr:nvSpPr>
      <xdr:spPr>
        <a:xfrm>
          <a:off x="21272500" y="100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54315</xdr:rowOff>
    </xdr:from>
    <xdr:ext cx="534377" cy="259045"/>
    <xdr:sp macro="" textlink="">
      <xdr:nvSpPr>
        <xdr:cNvPr id="801" name="テキスト ボックス 800"/>
        <xdr:cNvSpPr txBox="1"/>
      </xdr:nvSpPr>
      <xdr:spPr>
        <a:xfrm>
          <a:off x="21056111" y="982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94082</xdr:rowOff>
    </xdr:from>
    <xdr:to>
      <xdr:col>29</xdr:col>
      <xdr:colOff>568325</xdr:colOff>
      <xdr:row>59</xdr:row>
      <xdr:rowOff>24232</xdr:rowOff>
    </xdr:to>
    <xdr:sp macro="" textlink="">
      <xdr:nvSpPr>
        <xdr:cNvPr id="802" name="円/楕円 801"/>
        <xdr:cNvSpPr/>
      </xdr:nvSpPr>
      <xdr:spPr>
        <a:xfrm>
          <a:off x="20383500" y="100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40759</xdr:rowOff>
    </xdr:from>
    <xdr:ext cx="534377" cy="259045"/>
    <xdr:sp macro="" textlink="">
      <xdr:nvSpPr>
        <xdr:cNvPr id="803" name="テキスト ボックス 802"/>
        <xdr:cNvSpPr txBox="1"/>
      </xdr:nvSpPr>
      <xdr:spPr>
        <a:xfrm>
          <a:off x="20167111" y="981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145893</xdr:rowOff>
    </xdr:from>
    <xdr:to>
      <xdr:col>28</xdr:col>
      <xdr:colOff>365125</xdr:colOff>
      <xdr:row>59</xdr:row>
      <xdr:rowOff>76043</xdr:rowOff>
    </xdr:to>
    <xdr:sp macro="" textlink="">
      <xdr:nvSpPr>
        <xdr:cNvPr id="804" name="円/楕円 803"/>
        <xdr:cNvSpPr/>
      </xdr:nvSpPr>
      <xdr:spPr>
        <a:xfrm>
          <a:off x="19494500" y="100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67170</xdr:rowOff>
    </xdr:from>
    <xdr:ext cx="469744" cy="259045"/>
    <xdr:sp macro="" textlink="">
      <xdr:nvSpPr>
        <xdr:cNvPr id="805" name="テキスト ボックス 804"/>
        <xdr:cNvSpPr txBox="1"/>
      </xdr:nvSpPr>
      <xdr:spPr>
        <a:xfrm>
          <a:off x="19310427" y="1018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21" name="テキスト ボックス 82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3" name="テキスト ボックス 82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5" name="テキスト ボックス 82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67</xdr:row>
      <xdr:rowOff>54627</xdr:rowOff>
    </xdr:from>
    <xdr:ext cx="685572" cy="259045"/>
    <xdr:sp macro="" textlink="">
      <xdr:nvSpPr>
        <xdr:cNvPr id="829" name="テキスト ボックス 82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114760</xdr:rowOff>
    </xdr:from>
    <xdr:to>
      <xdr:col>32</xdr:col>
      <xdr:colOff>186689</xdr:colOff>
      <xdr:row>78</xdr:row>
      <xdr:rowOff>114142</xdr:rowOff>
    </xdr:to>
    <xdr:cxnSp macro="">
      <xdr:nvCxnSpPr>
        <xdr:cNvPr id="831" name="直線コネクタ 830"/>
        <xdr:cNvCxnSpPr/>
      </xdr:nvCxnSpPr>
      <xdr:spPr>
        <a:xfrm flipV="1">
          <a:off x="22159595" y="12459160"/>
          <a:ext cx="1269" cy="102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117969</xdr:rowOff>
    </xdr:from>
    <xdr:ext cx="534377" cy="259045"/>
    <xdr:sp macro="" textlink="">
      <xdr:nvSpPr>
        <xdr:cNvPr id="832" name="繰出金最小値テキスト"/>
        <xdr:cNvSpPr txBox="1"/>
      </xdr:nvSpPr>
      <xdr:spPr>
        <a:xfrm>
          <a:off x="22212300" y="134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114142</xdr:rowOff>
    </xdr:from>
    <xdr:to>
      <xdr:col>32</xdr:col>
      <xdr:colOff>276225</xdr:colOff>
      <xdr:row>78</xdr:row>
      <xdr:rowOff>114142</xdr:rowOff>
    </xdr:to>
    <xdr:cxnSp macro="">
      <xdr:nvCxnSpPr>
        <xdr:cNvPr id="833" name="直線コネクタ 832"/>
        <xdr:cNvCxnSpPr/>
      </xdr:nvCxnSpPr>
      <xdr:spPr>
        <a:xfrm>
          <a:off x="22072600" y="1348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61437</xdr:rowOff>
    </xdr:from>
    <xdr:ext cx="599010" cy="259045"/>
    <xdr:sp macro="" textlink="">
      <xdr:nvSpPr>
        <xdr:cNvPr id="834" name="繰出金最大値テキスト"/>
        <xdr:cNvSpPr txBox="1"/>
      </xdr:nvSpPr>
      <xdr:spPr>
        <a:xfrm>
          <a:off x="22212300" y="122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72</xdr:row>
      <xdr:rowOff>114760</xdr:rowOff>
    </xdr:from>
    <xdr:to>
      <xdr:col>32</xdr:col>
      <xdr:colOff>276225</xdr:colOff>
      <xdr:row>72</xdr:row>
      <xdr:rowOff>114760</xdr:rowOff>
    </xdr:to>
    <xdr:cxnSp macro="">
      <xdr:nvCxnSpPr>
        <xdr:cNvPr id="835" name="直線コネクタ 834"/>
        <xdr:cNvCxnSpPr/>
      </xdr:nvCxnSpPr>
      <xdr:spPr>
        <a:xfrm>
          <a:off x="22072600" y="124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36</xdr:rowOff>
    </xdr:from>
    <xdr:to>
      <xdr:col>32</xdr:col>
      <xdr:colOff>187325</xdr:colOff>
      <xdr:row>77</xdr:row>
      <xdr:rowOff>4580</xdr:rowOff>
    </xdr:to>
    <xdr:cxnSp macro="">
      <xdr:nvCxnSpPr>
        <xdr:cNvPr id="836" name="直線コネクタ 835"/>
        <xdr:cNvCxnSpPr/>
      </xdr:nvCxnSpPr>
      <xdr:spPr>
        <a:xfrm>
          <a:off x="21323300" y="13201686"/>
          <a:ext cx="8382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85337</xdr:rowOff>
    </xdr:from>
    <xdr:ext cx="599010" cy="259045"/>
    <xdr:sp macro="" textlink="">
      <xdr:nvSpPr>
        <xdr:cNvPr id="837" name="繰出金平均値テキスト"/>
        <xdr:cNvSpPr txBox="1"/>
      </xdr:nvSpPr>
      <xdr:spPr>
        <a:xfrm>
          <a:off x="22212300" y="13286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106910</xdr:rowOff>
    </xdr:from>
    <xdr:to>
      <xdr:col>32</xdr:col>
      <xdr:colOff>238125</xdr:colOff>
      <xdr:row>78</xdr:row>
      <xdr:rowOff>37060</xdr:rowOff>
    </xdr:to>
    <xdr:sp macro="" textlink="">
      <xdr:nvSpPr>
        <xdr:cNvPr id="838" name="フローチャート : 判断 837"/>
        <xdr:cNvSpPr/>
      </xdr:nvSpPr>
      <xdr:spPr>
        <a:xfrm>
          <a:off x="22110700" y="1330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128626</xdr:rowOff>
    </xdr:from>
    <xdr:to>
      <xdr:col>31</xdr:col>
      <xdr:colOff>34925</xdr:colOff>
      <xdr:row>77</xdr:row>
      <xdr:rowOff>36</xdr:rowOff>
    </xdr:to>
    <xdr:cxnSp macro="">
      <xdr:nvCxnSpPr>
        <xdr:cNvPr id="839" name="直線コネクタ 838"/>
        <xdr:cNvCxnSpPr/>
      </xdr:nvCxnSpPr>
      <xdr:spPr>
        <a:xfrm>
          <a:off x="20434300" y="13158826"/>
          <a:ext cx="889000" cy="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113418</xdr:rowOff>
    </xdr:from>
    <xdr:to>
      <xdr:col>31</xdr:col>
      <xdr:colOff>85725</xdr:colOff>
      <xdr:row>78</xdr:row>
      <xdr:rowOff>43568</xdr:rowOff>
    </xdr:to>
    <xdr:sp macro="" textlink="">
      <xdr:nvSpPr>
        <xdr:cNvPr id="840" name="フローチャート : 判断 839"/>
        <xdr:cNvSpPr/>
      </xdr:nvSpPr>
      <xdr:spPr>
        <a:xfrm>
          <a:off x="21272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78</xdr:row>
      <xdr:rowOff>34695</xdr:rowOff>
    </xdr:from>
    <xdr:ext cx="599010" cy="259045"/>
    <xdr:sp macro="" textlink="">
      <xdr:nvSpPr>
        <xdr:cNvPr id="841" name="テキスト ボックス 840"/>
        <xdr:cNvSpPr txBox="1"/>
      </xdr:nvSpPr>
      <xdr:spPr>
        <a:xfrm>
          <a:off x="21023794" y="1340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119435</xdr:rowOff>
    </xdr:from>
    <xdr:to>
      <xdr:col>29</xdr:col>
      <xdr:colOff>517525</xdr:colOff>
      <xdr:row>76</xdr:row>
      <xdr:rowOff>128626</xdr:rowOff>
    </xdr:to>
    <xdr:cxnSp macro="">
      <xdr:nvCxnSpPr>
        <xdr:cNvPr id="842" name="直線コネクタ 841"/>
        <xdr:cNvCxnSpPr/>
      </xdr:nvCxnSpPr>
      <xdr:spPr>
        <a:xfrm>
          <a:off x="19545300" y="13149635"/>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114494</xdr:rowOff>
    </xdr:from>
    <xdr:to>
      <xdr:col>29</xdr:col>
      <xdr:colOff>568325</xdr:colOff>
      <xdr:row>78</xdr:row>
      <xdr:rowOff>44644</xdr:rowOff>
    </xdr:to>
    <xdr:sp macro="" textlink="">
      <xdr:nvSpPr>
        <xdr:cNvPr id="843" name="フローチャート : 判断 842"/>
        <xdr:cNvSpPr/>
      </xdr:nvSpPr>
      <xdr:spPr>
        <a:xfrm>
          <a:off x="20383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78</xdr:row>
      <xdr:rowOff>35771</xdr:rowOff>
    </xdr:from>
    <xdr:ext cx="599010" cy="259045"/>
    <xdr:sp macro="" textlink="">
      <xdr:nvSpPr>
        <xdr:cNvPr id="844" name="テキスト ボックス 843"/>
        <xdr:cNvSpPr txBox="1"/>
      </xdr:nvSpPr>
      <xdr:spPr>
        <a:xfrm>
          <a:off x="20134794" y="1340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69</xdr:row>
      <xdr:rowOff>151429</xdr:rowOff>
    </xdr:from>
    <xdr:to>
      <xdr:col>28</xdr:col>
      <xdr:colOff>314325</xdr:colOff>
      <xdr:row>76</xdr:row>
      <xdr:rowOff>119435</xdr:rowOff>
    </xdr:to>
    <xdr:cxnSp macro="">
      <xdr:nvCxnSpPr>
        <xdr:cNvPr id="845" name="直線コネクタ 844"/>
        <xdr:cNvCxnSpPr/>
      </xdr:nvCxnSpPr>
      <xdr:spPr>
        <a:xfrm>
          <a:off x="18656300" y="11981479"/>
          <a:ext cx="889000" cy="116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123048</xdr:rowOff>
    </xdr:from>
    <xdr:to>
      <xdr:col>28</xdr:col>
      <xdr:colOff>365125</xdr:colOff>
      <xdr:row>78</xdr:row>
      <xdr:rowOff>53198</xdr:rowOff>
    </xdr:to>
    <xdr:sp macro="" textlink="">
      <xdr:nvSpPr>
        <xdr:cNvPr id="846" name="フローチャート : 判断 845"/>
        <xdr:cNvSpPr/>
      </xdr:nvSpPr>
      <xdr:spPr>
        <a:xfrm>
          <a:off x="19494500" y="1332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78</xdr:row>
      <xdr:rowOff>44325</xdr:rowOff>
    </xdr:from>
    <xdr:ext cx="599010" cy="259045"/>
    <xdr:sp macro="" textlink="">
      <xdr:nvSpPr>
        <xdr:cNvPr id="847" name="テキスト ボックス 846"/>
        <xdr:cNvSpPr txBox="1"/>
      </xdr:nvSpPr>
      <xdr:spPr>
        <a:xfrm>
          <a:off x="19245794" y="1341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107017</xdr:rowOff>
    </xdr:from>
    <xdr:to>
      <xdr:col>27</xdr:col>
      <xdr:colOff>161925</xdr:colOff>
      <xdr:row>78</xdr:row>
      <xdr:rowOff>37167</xdr:rowOff>
    </xdr:to>
    <xdr:sp macro="" textlink="">
      <xdr:nvSpPr>
        <xdr:cNvPr id="848" name="フローチャート : 判断 847"/>
        <xdr:cNvSpPr/>
      </xdr:nvSpPr>
      <xdr:spPr>
        <a:xfrm>
          <a:off x="18605500" y="1330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78</xdr:row>
      <xdr:rowOff>28294</xdr:rowOff>
    </xdr:from>
    <xdr:ext cx="599010" cy="259045"/>
    <xdr:sp macro="" textlink="">
      <xdr:nvSpPr>
        <xdr:cNvPr id="849" name="テキスト ボックス 848"/>
        <xdr:cNvSpPr txBox="1"/>
      </xdr:nvSpPr>
      <xdr:spPr>
        <a:xfrm>
          <a:off x="18356794" y="1340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125230</xdr:rowOff>
    </xdr:from>
    <xdr:to>
      <xdr:col>32</xdr:col>
      <xdr:colOff>238125</xdr:colOff>
      <xdr:row>77</xdr:row>
      <xdr:rowOff>55380</xdr:rowOff>
    </xdr:to>
    <xdr:sp macro="" textlink="">
      <xdr:nvSpPr>
        <xdr:cNvPr id="855" name="円/楕円 854"/>
        <xdr:cNvSpPr/>
      </xdr:nvSpPr>
      <xdr:spPr>
        <a:xfrm>
          <a:off x="22110700" y="13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148107</xdr:rowOff>
    </xdr:from>
    <xdr:ext cx="599010" cy="259045"/>
    <xdr:sp macro="" textlink="">
      <xdr:nvSpPr>
        <xdr:cNvPr id="856" name="繰出金該当値テキスト"/>
        <xdr:cNvSpPr txBox="1"/>
      </xdr:nvSpPr>
      <xdr:spPr>
        <a:xfrm>
          <a:off x="22212300" y="1300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200,929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120686</xdr:rowOff>
    </xdr:from>
    <xdr:to>
      <xdr:col>31</xdr:col>
      <xdr:colOff>85725</xdr:colOff>
      <xdr:row>77</xdr:row>
      <xdr:rowOff>50836</xdr:rowOff>
    </xdr:to>
    <xdr:sp macro="" textlink="">
      <xdr:nvSpPr>
        <xdr:cNvPr id="857" name="円/楕円 856"/>
        <xdr:cNvSpPr/>
      </xdr:nvSpPr>
      <xdr:spPr>
        <a:xfrm>
          <a:off x="21272500" y="131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67362</xdr:rowOff>
    </xdr:from>
    <xdr:ext cx="599010" cy="259045"/>
    <xdr:sp macro="" textlink="">
      <xdr:nvSpPr>
        <xdr:cNvPr id="858" name="テキスト ボックス 857"/>
        <xdr:cNvSpPr txBox="1"/>
      </xdr:nvSpPr>
      <xdr:spPr>
        <a:xfrm>
          <a:off x="21023794" y="1292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77826</xdr:rowOff>
    </xdr:from>
    <xdr:to>
      <xdr:col>29</xdr:col>
      <xdr:colOff>568325</xdr:colOff>
      <xdr:row>77</xdr:row>
      <xdr:rowOff>7976</xdr:rowOff>
    </xdr:to>
    <xdr:sp macro="" textlink="">
      <xdr:nvSpPr>
        <xdr:cNvPr id="859" name="円/楕円 858"/>
        <xdr:cNvSpPr/>
      </xdr:nvSpPr>
      <xdr:spPr>
        <a:xfrm>
          <a:off x="20383500" y="131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24503</xdr:rowOff>
    </xdr:from>
    <xdr:ext cx="599010" cy="259045"/>
    <xdr:sp macro="" textlink="">
      <xdr:nvSpPr>
        <xdr:cNvPr id="860" name="テキスト ボックス 859"/>
        <xdr:cNvSpPr txBox="1"/>
      </xdr:nvSpPr>
      <xdr:spPr>
        <a:xfrm>
          <a:off x="20134794" y="128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68635</xdr:rowOff>
    </xdr:from>
    <xdr:to>
      <xdr:col>28</xdr:col>
      <xdr:colOff>365125</xdr:colOff>
      <xdr:row>76</xdr:row>
      <xdr:rowOff>170235</xdr:rowOff>
    </xdr:to>
    <xdr:sp macro="" textlink="">
      <xdr:nvSpPr>
        <xdr:cNvPr id="861" name="円/楕円 860"/>
        <xdr:cNvSpPr/>
      </xdr:nvSpPr>
      <xdr:spPr>
        <a:xfrm>
          <a:off x="19494500" y="130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15312</xdr:rowOff>
    </xdr:from>
    <xdr:ext cx="599010" cy="259045"/>
    <xdr:sp macro="" textlink="">
      <xdr:nvSpPr>
        <xdr:cNvPr id="862" name="テキスト ボックス 861"/>
        <xdr:cNvSpPr txBox="1"/>
      </xdr:nvSpPr>
      <xdr:spPr>
        <a:xfrm>
          <a:off x="19245794" y="1287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230,638</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100629</xdr:rowOff>
    </xdr:from>
    <xdr:to>
      <xdr:col>27</xdr:col>
      <xdr:colOff>161925</xdr:colOff>
      <xdr:row>70</xdr:row>
      <xdr:rowOff>30779</xdr:rowOff>
    </xdr:to>
    <xdr:sp macro="" textlink="">
      <xdr:nvSpPr>
        <xdr:cNvPr id="863" name="円/楕円 862"/>
        <xdr:cNvSpPr/>
      </xdr:nvSpPr>
      <xdr:spPr>
        <a:xfrm>
          <a:off x="18605500" y="119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68</xdr:row>
      <xdr:rowOff>47306</xdr:rowOff>
    </xdr:from>
    <xdr:ext cx="599010" cy="259045"/>
    <xdr:sp macro="" textlink="">
      <xdr:nvSpPr>
        <xdr:cNvPr id="864" name="テキスト ボックス 863"/>
        <xdr:cNvSpPr txBox="1"/>
      </xdr:nvSpPr>
      <xdr:spPr>
        <a:xfrm>
          <a:off x="18356794" y="1170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2,458,048</a:t>
          </a:r>
          <a:r>
            <a:rPr kumimoji="1" lang="ja-JP" altLang="en-US" sz="1300">
              <a:latin typeface="ＭＳ Ｐゴシック"/>
            </a:rPr>
            <a:t>円となっている。住民一人当たりの経費の主な項目として、人件費は</a:t>
          </a:r>
          <a:r>
            <a:rPr kumimoji="1" lang="en-US" altLang="ja-JP" sz="1300">
              <a:latin typeface="ＭＳ Ｐゴシック"/>
            </a:rPr>
            <a:t>288,384</a:t>
          </a:r>
          <a:r>
            <a:rPr kumimoji="1" lang="ja-JP" altLang="en-US" sz="1300">
              <a:latin typeface="ＭＳ Ｐゴシック"/>
            </a:rPr>
            <a:t>円、物件費は</a:t>
          </a:r>
          <a:r>
            <a:rPr kumimoji="1" lang="en-US" altLang="ja-JP" sz="1300">
              <a:latin typeface="ＭＳ Ｐゴシック"/>
            </a:rPr>
            <a:t>498,315</a:t>
          </a:r>
          <a:r>
            <a:rPr kumimoji="1" lang="ja-JP" altLang="en-US" sz="1300">
              <a:latin typeface="ＭＳ Ｐゴシック"/>
            </a:rPr>
            <a:t>円、補助費は</a:t>
          </a:r>
          <a:r>
            <a:rPr kumimoji="1" lang="en-US" altLang="ja-JP" sz="1300">
              <a:latin typeface="ＭＳ Ｐゴシック"/>
            </a:rPr>
            <a:t>507,553</a:t>
          </a:r>
          <a:r>
            <a:rPr kumimoji="1" lang="ja-JP" altLang="en-US" sz="1300">
              <a:latin typeface="ＭＳ Ｐゴシック"/>
            </a:rPr>
            <a:t>円、普通建設事業費は</a:t>
          </a:r>
          <a:r>
            <a:rPr kumimoji="1" lang="en-US" altLang="ja-JP" sz="1300">
              <a:latin typeface="ＭＳ Ｐゴシック"/>
            </a:rPr>
            <a:t>648,723</a:t>
          </a:r>
          <a:r>
            <a:rPr kumimoji="1" lang="ja-JP" altLang="en-US" sz="1300">
              <a:latin typeface="ＭＳ Ｐゴシック"/>
            </a:rPr>
            <a:t>円等となっており、類似団体と比較して高い水準にある。公債費は平成</a:t>
          </a:r>
          <a:r>
            <a:rPr kumimoji="1" lang="en-US" altLang="ja-JP" sz="1300">
              <a:latin typeface="ＭＳ Ｐゴシック"/>
            </a:rPr>
            <a:t>18</a:t>
          </a:r>
          <a:r>
            <a:rPr kumimoji="1" lang="ja-JP" altLang="en-US" sz="1300">
              <a:latin typeface="ＭＳ Ｐゴシック"/>
            </a:rPr>
            <a:t>年度以降新規借入がないため、類似団体を下回っている。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1,739
1,736
82.28
4,390,643
4,274,546
116,097
2,460,833
437,912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82283</xdr:rowOff>
    </xdr:from>
    <xdr:to>
      <xdr:col>6</xdr:col>
      <xdr:colOff>511175</xdr:colOff>
      <xdr:row>36</xdr:row>
      <xdr:rowOff>146228</xdr:rowOff>
    </xdr:to>
    <xdr:cxnSp macro="">
      <xdr:nvCxnSpPr>
        <xdr:cNvPr id="60" name="直線コネクタ 59"/>
        <xdr:cNvCxnSpPr/>
      </xdr:nvCxnSpPr>
      <xdr:spPr>
        <a:xfrm>
          <a:off x="3797300" y="6254483"/>
          <a:ext cx="8382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82283</xdr:rowOff>
    </xdr:from>
    <xdr:to>
      <xdr:col>5</xdr:col>
      <xdr:colOff>358775</xdr:colOff>
      <xdr:row>36</xdr:row>
      <xdr:rowOff>82753</xdr:rowOff>
    </xdr:to>
    <xdr:cxnSp macro="">
      <xdr:nvCxnSpPr>
        <xdr:cNvPr id="63" name="直線コネクタ 62"/>
        <xdr:cNvCxnSpPr/>
      </xdr:nvCxnSpPr>
      <xdr:spPr>
        <a:xfrm flipV="1">
          <a:off x="2908300" y="6254483"/>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82753</xdr:rowOff>
    </xdr:from>
    <xdr:to>
      <xdr:col>4</xdr:col>
      <xdr:colOff>155575</xdr:colOff>
      <xdr:row>36</xdr:row>
      <xdr:rowOff>93942</xdr:rowOff>
    </xdr:to>
    <xdr:cxnSp macro="">
      <xdr:nvCxnSpPr>
        <xdr:cNvPr id="66" name="直線コネクタ 65"/>
        <xdr:cNvCxnSpPr/>
      </xdr:nvCxnSpPr>
      <xdr:spPr>
        <a:xfrm flipV="1">
          <a:off x="2019300" y="6254953"/>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91732</xdr:rowOff>
    </xdr:from>
    <xdr:to>
      <xdr:col>2</xdr:col>
      <xdr:colOff>638175</xdr:colOff>
      <xdr:row>36</xdr:row>
      <xdr:rowOff>93942</xdr:rowOff>
    </xdr:to>
    <xdr:cxnSp macro="">
      <xdr:nvCxnSpPr>
        <xdr:cNvPr id="69" name="直線コネクタ 68"/>
        <xdr:cNvCxnSpPr/>
      </xdr:nvCxnSpPr>
      <xdr:spPr>
        <a:xfrm>
          <a:off x="1130300" y="626393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95428</xdr:rowOff>
    </xdr:from>
    <xdr:to>
      <xdr:col>6</xdr:col>
      <xdr:colOff>561975</xdr:colOff>
      <xdr:row>37</xdr:row>
      <xdr:rowOff>25578</xdr:rowOff>
    </xdr:to>
    <xdr:sp macro="" textlink="">
      <xdr:nvSpPr>
        <xdr:cNvPr id="79" name="円/楕円 78"/>
        <xdr:cNvSpPr/>
      </xdr:nvSpPr>
      <xdr:spPr>
        <a:xfrm>
          <a:off x="4584700" y="62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118305</xdr:rowOff>
    </xdr:from>
    <xdr:ext cx="534377" cy="259045"/>
    <xdr:sp macro="" textlink="">
      <xdr:nvSpPr>
        <xdr:cNvPr id="80" name="議会費該当値テキスト"/>
        <xdr:cNvSpPr txBox="1"/>
      </xdr:nvSpPr>
      <xdr:spPr>
        <a:xfrm>
          <a:off x="4686300" y="61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31483</xdr:rowOff>
    </xdr:from>
    <xdr:to>
      <xdr:col>5</xdr:col>
      <xdr:colOff>409575</xdr:colOff>
      <xdr:row>36</xdr:row>
      <xdr:rowOff>133083</xdr:rowOff>
    </xdr:to>
    <xdr:sp macro="" textlink="">
      <xdr:nvSpPr>
        <xdr:cNvPr id="81" name="円/楕円 80"/>
        <xdr:cNvSpPr/>
      </xdr:nvSpPr>
      <xdr:spPr>
        <a:xfrm>
          <a:off x="3746500" y="62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149610</xdr:rowOff>
    </xdr:from>
    <xdr:ext cx="534377" cy="259045"/>
    <xdr:sp macro="" textlink="">
      <xdr:nvSpPr>
        <xdr:cNvPr id="82" name="テキスト ボックス 81"/>
        <xdr:cNvSpPr txBox="1"/>
      </xdr:nvSpPr>
      <xdr:spPr>
        <a:xfrm>
          <a:off x="3530111" y="59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31953</xdr:rowOff>
    </xdr:from>
    <xdr:to>
      <xdr:col>4</xdr:col>
      <xdr:colOff>206375</xdr:colOff>
      <xdr:row>36</xdr:row>
      <xdr:rowOff>133553</xdr:rowOff>
    </xdr:to>
    <xdr:sp macro="" textlink="">
      <xdr:nvSpPr>
        <xdr:cNvPr id="83" name="円/楕円 82"/>
        <xdr:cNvSpPr/>
      </xdr:nvSpPr>
      <xdr:spPr>
        <a:xfrm>
          <a:off x="2857500" y="62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150080</xdr:rowOff>
    </xdr:from>
    <xdr:ext cx="534377" cy="259045"/>
    <xdr:sp macro="" textlink="">
      <xdr:nvSpPr>
        <xdr:cNvPr id="84" name="テキスト ボックス 83"/>
        <xdr:cNvSpPr txBox="1"/>
      </xdr:nvSpPr>
      <xdr:spPr>
        <a:xfrm>
          <a:off x="2641111" y="59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43142</xdr:rowOff>
    </xdr:from>
    <xdr:to>
      <xdr:col>3</xdr:col>
      <xdr:colOff>3175</xdr:colOff>
      <xdr:row>36</xdr:row>
      <xdr:rowOff>144742</xdr:rowOff>
    </xdr:to>
    <xdr:sp macro="" textlink="">
      <xdr:nvSpPr>
        <xdr:cNvPr id="85" name="円/楕円 84"/>
        <xdr:cNvSpPr/>
      </xdr:nvSpPr>
      <xdr:spPr>
        <a:xfrm>
          <a:off x="1968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161269</xdr:rowOff>
    </xdr:from>
    <xdr:ext cx="534377" cy="259045"/>
    <xdr:sp macro="" textlink="">
      <xdr:nvSpPr>
        <xdr:cNvPr id="86" name="テキスト ボックス 85"/>
        <xdr:cNvSpPr txBox="1"/>
      </xdr:nvSpPr>
      <xdr:spPr>
        <a:xfrm>
          <a:off x="1752111" y="59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40932</xdr:rowOff>
    </xdr:from>
    <xdr:to>
      <xdr:col>1</xdr:col>
      <xdr:colOff>485775</xdr:colOff>
      <xdr:row>36</xdr:row>
      <xdr:rowOff>142532</xdr:rowOff>
    </xdr:to>
    <xdr:sp macro="" textlink="">
      <xdr:nvSpPr>
        <xdr:cNvPr id="87" name="円/楕円 86"/>
        <xdr:cNvSpPr/>
      </xdr:nvSpPr>
      <xdr:spPr>
        <a:xfrm>
          <a:off x="1079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159059</xdr:rowOff>
    </xdr:from>
    <xdr:ext cx="534377" cy="259045"/>
    <xdr:sp macro="" textlink="">
      <xdr:nvSpPr>
        <xdr:cNvPr id="88" name="テキスト ボックス 87"/>
        <xdr:cNvSpPr txBox="1"/>
      </xdr:nvSpPr>
      <xdr:spPr>
        <a:xfrm>
          <a:off x="863111" y="59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71730</xdr:rowOff>
    </xdr:from>
    <xdr:to>
      <xdr:col>6</xdr:col>
      <xdr:colOff>511175</xdr:colOff>
      <xdr:row>58</xdr:row>
      <xdr:rowOff>113281</xdr:rowOff>
    </xdr:to>
    <xdr:cxnSp macro="">
      <xdr:nvCxnSpPr>
        <xdr:cNvPr id="119" name="直線コネクタ 118"/>
        <xdr:cNvCxnSpPr/>
      </xdr:nvCxnSpPr>
      <xdr:spPr>
        <a:xfrm flipV="1">
          <a:off x="3797300" y="10015830"/>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58493</xdr:rowOff>
    </xdr:from>
    <xdr:to>
      <xdr:col>5</xdr:col>
      <xdr:colOff>358775</xdr:colOff>
      <xdr:row>58</xdr:row>
      <xdr:rowOff>113281</xdr:rowOff>
    </xdr:to>
    <xdr:cxnSp macro="">
      <xdr:nvCxnSpPr>
        <xdr:cNvPr id="122" name="直線コネクタ 121"/>
        <xdr:cNvCxnSpPr/>
      </xdr:nvCxnSpPr>
      <xdr:spPr>
        <a:xfrm>
          <a:off x="2908300" y="10002593"/>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160376</xdr:rowOff>
    </xdr:from>
    <xdr:to>
      <xdr:col>4</xdr:col>
      <xdr:colOff>155575</xdr:colOff>
      <xdr:row>58</xdr:row>
      <xdr:rowOff>58493</xdr:rowOff>
    </xdr:to>
    <xdr:cxnSp macro="">
      <xdr:nvCxnSpPr>
        <xdr:cNvPr id="125" name="直線コネクタ 124"/>
        <xdr:cNvCxnSpPr/>
      </xdr:nvCxnSpPr>
      <xdr:spPr>
        <a:xfrm>
          <a:off x="2019300" y="9933026"/>
          <a:ext cx="889000" cy="6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160376</xdr:rowOff>
    </xdr:from>
    <xdr:to>
      <xdr:col>2</xdr:col>
      <xdr:colOff>638175</xdr:colOff>
      <xdr:row>58</xdr:row>
      <xdr:rowOff>96738</xdr:rowOff>
    </xdr:to>
    <xdr:cxnSp macro="">
      <xdr:nvCxnSpPr>
        <xdr:cNvPr id="128" name="直線コネクタ 127"/>
        <xdr:cNvCxnSpPr/>
      </xdr:nvCxnSpPr>
      <xdr:spPr>
        <a:xfrm flipV="1">
          <a:off x="1130300" y="9933026"/>
          <a:ext cx="889000" cy="1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20930</xdr:rowOff>
    </xdr:from>
    <xdr:to>
      <xdr:col>6</xdr:col>
      <xdr:colOff>561975</xdr:colOff>
      <xdr:row>58</xdr:row>
      <xdr:rowOff>122530</xdr:rowOff>
    </xdr:to>
    <xdr:sp macro="" textlink="">
      <xdr:nvSpPr>
        <xdr:cNvPr id="138" name="円/楕円 137"/>
        <xdr:cNvSpPr/>
      </xdr:nvSpPr>
      <xdr:spPr>
        <a:xfrm>
          <a:off x="4584700" y="99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43807</xdr:rowOff>
    </xdr:from>
    <xdr:ext cx="599010" cy="259045"/>
    <xdr:sp macro="" textlink="">
      <xdr:nvSpPr>
        <xdr:cNvPr id="139" name="総務費該当値テキスト"/>
        <xdr:cNvSpPr txBox="1"/>
      </xdr:nvSpPr>
      <xdr:spPr>
        <a:xfrm>
          <a:off x="4686300" y="981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62481</xdr:rowOff>
    </xdr:from>
    <xdr:to>
      <xdr:col>5</xdr:col>
      <xdr:colOff>409575</xdr:colOff>
      <xdr:row>58</xdr:row>
      <xdr:rowOff>164081</xdr:rowOff>
    </xdr:to>
    <xdr:sp macro="" textlink="">
      <xdr:nvSpPr>
        <xdr:cNvPr id="140" name="円/楕円 139"/>
        <xdr:cNvSpPr/>
      </xdr:nvSpPr>
      <xdr:spPr>
        <a:xfrm>
          <a:off x="3746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9158</xdr:rowOff>
    </xdr:from>
    <xdr:ext cx="599010" cy="259045"/>
    <xdr:sp macro="" textlink="">
      <xdr:nvSpPr>
        <xdr:cNvPr id="141" name="テキスト ボックス 140"/>
        <xdr:cNvSpPr txBox="1"/>
      </xdr:nvSpPr>
      <xdr:spPr>
        <a:xfrm>
          <a:off x="3497794" y="978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7693</xdr:rowOff>
    </xdr:from>
    <xdr:to>
      <xdr:col>4</xdr:col>
      <xdr:colOff>206375</xdr:colOff>
      <xdr:row>58</xdr:row>
      <xdr:rowOff>109293</xdr:rowOff>
    </xdr:to>
    <xdr:sp macro="" textlink="">
      <xdr:nvSpPr>
        <xdr:cNvPr id="142" name="円/楕円 141"/>
        <xdr:cNvSpPr/>
      </xdr:nvSpPr>
      <xdr:spPr>
        <a:xfrm>
          <a:off x="2857500" y="99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125820</xdr:rowOff>
    </xdr:from>
    <xdr:ext cx="599010" cy="259045"/>
    <xdr:sp macro="" textlink="">
      <xdr:nvSpPr>
        <xdr:cNvPr id="143" name="テキスト ボックス 142"/>
        <xdr:cNvSpPr txBox="1"/>
      </xdr:nvSpPr>
      <xdr:spPr>
        <a:xfrm>
          <a:off x="2608794" y="972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109576</xdr:rowOff>
    </xdr:from>
    <xdr:to>
      <xdr:col>3</xdr:col>
      <xdr:colOff>3175</xdr:colOff>
      <xdr:row>58</xdr:row>
      <xdr:rowOff>39726</xdr:rowOff>
    </xdr:to>
    <xdr:sp macro="" textlink="">
      <xdr:nvSpPr>
        <xdr:cNvPr id="144" name="円/楕円 143"/>
        <xdr:cNvSpPr/>
      </xdr:nvSpPr>
      <xdr:spPr>
        <a:xfrm>
          <a:off x="1968500" y="98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56253</xdr:rowOff>
    </xdr:from>
    <xdr:ext cx="599010" cy="259045"/>
    <xdr:sp macro="" textlink="">
      <xdr:nvSpPr>
        <xdr:cNvPr id="145" name="テキスト ボックス 144"/>
        <xdr:cNvSpPr txBox="1"/>
      </xdr:nvSpPr>
      <xdr:spPr>
        <a:xfrm>
          <a:off x="1719794" y="965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45938</xdr:rowOff>
    </xdr:from>
    <xdr:to>
      <xdr:col>1</xdr:col>
      <xdr:colOff>485775</xdr:colOff>
      <xdr:row>58</xdr:row>
      <xdr:rowOff>147538</xdr:rowOff>
    </xdr:to>
    <xdr:sp macro="" textlink="">
      <xdr:nvSpPr>
        <xdr:cNvPr id="146" name="円/楕円 145"/>
        <xdr:cNvSpPr/>
      </xdr:nvSpPr>
      <xdr:spPr>
        <a:xfrm>
          <a:off x="1079500" y="99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164065</xdr:rowOff>
    </xdr:from>
    <xdr:ext cx="599010" cy="259045"/>
    <xdr:sp macro="" textlink="">
      <xdr:nvSpPr>
        <xdr:cNvPr id="147" name="テキスト ボックス 146"/>
        <xdr:cNvSpPr txBox="1"/>
      </xdr:nvSpPr>
      <xdr:spPr>
        <a:xfrm>
          <a:off x="830794" y="976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146109</xdr:rowOff>
    </xdr:from>
    <xdr:to>
      <xdr:col>6</xdr:col>
      <xdr:colOff>511175</xdr:colOff>
      <xdr:row>77</xdr:row>
      <xdr:rowOff>150634</xdr:rowOff>
    </xdr:to>
    <xdr:cxnSp macro="">
      <xdr:nvCxnSpPr>
        <xdr:cNvPr id="180" name="直線コネクタ 179"/>
        <xdr:cNvCxnSpPr/>
      </xdr:nvCxnSpPr>
      <xdr:spPr>
        <a:xfrm flipV="1">
          <a:off x="3797300" y="13347759"/>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17495</xdr:rowOff>
    </xdr:from>
    <xdr:to>
      <xdr:col>5</xdr:col>
      <xdr:colOff>358775</xdr:colOff>
      <xdr:row>77</xdr:row>
      <xdr:rowOff>150634</xdr:rowOff>
    </xdr:to>
    <xdr:cxnSp macro="">
      <xdr:nvCxnSpPr>
        <xdr:cNvPr id="183" name="直線コネクタ 182"/>
        <xdr:cNvCxnSpPr/>
      </xdr:nvCxnSpPr>
      <xdr:spPr>
        <a:xfrm>
          <a:off x="2908300" y="13219145"/>
          <a:ext cx="8890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2267</xdr:rowOff>
    </xdr:from>
    <xdr:to>
      <xdr:col>4</xdr:col>
      <xdr:colOff>155575</xdr:colOff>
      <xdr:row>77</xdr:row>
      <xdr:rowOff>17495</xdr:rowOff>
    </xdr:to>
    <xdr:cxnSp macro="">
      <xdr:nvCxnSpPr>
        <xdr:cNvPr id="186" name="直線コネクタ 185"/>
        <xdr:cNvCxnSpPr/>
      </xdr:nvCxnSpPr>
      <xdr:spPr>
        <a:xfrm>
          <a:off x="2019300" y="12861017"/>
          <a:ext cx="889000" cy="3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60146</xdr:rowOff>
    </xdr:from>
    <xdr:to>
      <xdr:col>2</xdr:col>
      <xdr:colOff>638175</xdr:colOff>
      <xdr:row>75</xdr:row>
      <xdr:rowOff>2267</xdr:rowOff>
    </xdr:to>
    <xdr:cxnSp macro="">
      <xdr:nvCxnSpPr>
        <xdr:cNvPr id="189" name="直線コネクタ 188"/>
        <xdr:cNvCxnSpPr/>
      </xdr:nvCxnSpPr>
      <xdr:spPr>
        <a:xfrm>
          <a:off x="1130300" y="12233096"/>
          <a:ext cx="889000" cy="6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95309</xdr:rowOff>
    </xdr:from>
    <xdr:to>
      <xdr:col>6</xdr:col>
      <xdr:colOff>561975</xdr:colOff>
      <xdr:row>78</xdr:row>
      <xdr:rowOff>25459</xdr:rowOff>
    </xdr:to>
    <xdr:sp macro="" textlink="">
      <xdr:nvSpPr>
        <xdr:cNvPr id="199" name="円/楕円 198"/>
        <xdr:cNvSpPr/>
      </xdr:nvSpPr>
      <xdr:spPr>
        <a:xfrm>
          <a:off x="4584700" y="132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118186</xdr:rowOff>
    </xdr:from>
    <xdr:ext cx="599010" cy="259045"/>
    <xdr:sp macro="" textlink="">
      <xdr:nvSpPr>
        <xdr:cNvPr id="200" name="民生費該当値テキスト"/>
        <xdr:cNvSpPr txBox="1"/>
      </xdr:nvSpPr>
      <xdr:spPr>
        <a:xfrm>
          <a:off x="4686300" y="1314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99834</xdr:rowOff>
    </xdr:from>
    <xdr:to>
      <xdr:col>5</xdr:col>
      <xdr:colOff>409575</xdr:colOff>
      <xdr:row>78</xdr:row>
      <xdr:rowOff>29984</xdr:rowOff>
    </xdr:to>
    <xdr:sp macro="" textlink="">
      <xdr:nvSpPr>
        <xdr:cNvPr id="201" name="円/楕円 200"/>
        <xdr:cNvSpPr/>
      </xdr:nvSpPr>
      <xdr:spPr>
        <a:xfrm>
          <a:off x="3746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46511</xdr:rowOff>
    </xdr:from>
    <xdr:ext cx="599010" cy="259045"/>
    <xdr:sp macro="" textlink="">
      <xdr:nvSpPr>
        <xdr:cNvPr id="202" name="テキスト ボックス 201"/>
        <xdr:cNvSpPr txBox="1"/>
      </xdr:nvSpPr>
      <xdr:spPr>
        <a:xfrm>
          <a:off x="3497794" y="1307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138145</xdr:rowOff>
    </xdr:from>
    <xdr:to>
      <xdr:col>4</xdr:col>
      <xdr:colOff>206375</xdr:colOff>
      <xdr:row>77</xdr:row>
      <xdr:rowOff>68295</xdr:rowOff>
    </xdr:to>
    <xdr:sp macro="" textlink="">
      <xdr:nvSpPr>
        <xdr:cNvPr id="203" name="円/楕円 202"/>
        <xdr:cNvSpPr/>
      </xdr:nvSpPr>
      <xdr:spPr>
        <a:xfrm>
          <a:off x="2857500" y="131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84822</xdr:rowOff>
    </xdr:from>
    <xdr:ext cx="599010" cy="259045"/>
    <xdr:sp macro="" textlink="">
      <xdr:nvSpPr>
        <xdr:cNvPr id="204" name="テキスト ボックス 203"/>
        <xdr:cNvSpPr txBox="1"/>
      </xdr:nvSpPr>
      <xdr:spPr>
        <a:xfrm>
          <a:off x="2608794" y="1294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488,299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122917</xdr:rowOff>
    </xdr:from>
    <xdr:to>
      <xdr:col>3</xdr:col>
      <xdr:colOff>3175</xdr:colOff>
      <xdr:row>75</xdr:row>
      <xdr:rowOff>53067</xdr:rowOff>
    </xdr:to>
    <xdr:sp macro="" textlink="">
      <xdr:nvSpPr>
        <xdr:cNvPr id="205" name="円/楕円 204"/>
        <xdr:cNvSpPr/>
      </xdr:nvSpPr>
      <xdr:spPr>
        <a:xfrm>
          <a:off x="1968500" y="128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69594</xdr:rowOff>
    </xdr:from>
    <xdr:ext cx="599010" cy="259045"/>
    <xdr:sp macro="" textlink="">
      <xdr:nvSpPr>
        <xdr:cNvPr id="206" name="テキスト ボックス 205"/>
        <xdr:cNvSpPr txBox="1"/>
      </xdr:nvSpPr>
      <xdr:spPr>
        <a:xfrm>
          <a:off x="1719794" y="1258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864,286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9346</xdr:rowOff>
    </xdr:from>
    <xdr:to>
      <xdr:col>1</xdr:col>
      <xdr:colOff>485775</xdr:colOff>
      <xdr:row>71</xdr:row>
      <xdr:rowOff>110946</xdr:rowOff>
    </xdr:to>
    <xdr:sp macro="" textlink="">
      <xdr:nvSpPr>
        <xdr:cNvPr id="207" name="円/楕円 206"/>
        <xdr:cNvSpPr/>
      </xdr:nvSpPr>
      <xdr:spPr>
        <a:xfrm>
          <a:off x="1079500" y="121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69</xdr:row>
      <xdr:rowOff>127473</xdr:rowOff>
    </xdr:from>
    <xdr:ext cx="690189" cy="259045"/>
    <xdr:sp macro="" textlink="">
      <xdr:nvSpPr>
        <xdr:cNvPr id="208" name="テキスト ボックス 207"/>
        <xdr:cNvSpPr txBox="1"/>
      </xdr:nvSpPr>
      <xdr:spPr>
        <a:xfrm>
          <a:off x="785204" y="11957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47241</xdr:rowOff>
    </xdr:from>
    <xdr:to>
      <xdr:col>6</xdr:col>
      <xdr:colOff>511175</xdr:colOff>
      <xdr:row>97</xdr:row>
      <xdr:rowOff>60379</xdr:rowOff>
    </xdr:to>
    <xdr:cxnSp macro="">
      <xdr:nvCxnSpPr>
        <xdr:cNvPr id="237" name="直線コネクタ 236"/>
        <xdr:cNvCxnSpPr/>
      </xdr:nvCxnSpPr>
      <xdr:spPr>
        <a:xfrm flipV="1">
          <a:off x="3797300" y="16334991"/>
          <a:ext cx="838200" cy="3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170283</xdr:rowOff>
    </xdr:from>
    <xdr:to>
      <xdr:col>5</xdr:col>
      <xdr:colOff>358775</xdr:colOff>
      <xdr:row>97</xdr:row>
      <xdr:rowOff>60379</xdr:rowOff>
    </xdr:to>
    <xdr:cxnSp macro="">
      <xdr:nvCxnSpPr>
        <xdr:cNvPr id="240" name="直線コネクタ 239"/>
        <xdr:cNvCxnSpPr/>
      </xdr:nvCxnSpPr>
      <xdr:spPr>
        <a:xfrm>
          <a:off x="2908300" y="16629483"/>
          <a:ext cx="889000" cy="6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170283</xdr:rowOff>
    </xdr:from>
    <xdr:to>
      <xdr:col>4</xdr:col>
      <xdr:colOff>155575</xdr:colOff>
      <xdr:row>97</xdr:row>
      <xdr:rowOff>111993</xdr:rowOff>
    </xdr:to>
    <xdr:cxnSp macro="">
      <xdr:nvCxnSpPr>
        <xdr:cNvPr id="243" name="直線コネクタ 242"/>
        <xdr:cNvCxnSpPr/>
      </xdr:nvCxnSpPr>
      <xdr:spPr>
        <a:xfrm flipV="1">
          <a:off x="2019300" y="16629483"/>
          <a:ext cx="889000" cy="1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84649</xdr:rowOff>
    </xdr:from>
    <xdr:to>
      <xdr:col>2</xdr:col>
      <xdr:colOff>638175</xdr:colOff>
      <xdr:row>97</xdr:row>
      <xdr:rowOff>111993</xdr:rowOff>
    </xdr:to>
    <xdr:cxnSp macro="">
      <xdr:nvCxnSpPr>
        <xdr:cNvPr id="246" name="直線コネクタ 245"/>
        <xdr:cNvCxnSpPr/>
      </xdr:nvCxnSpPr>
      <xdr:spPr>
        <a:xfrm>
          <a:off x="1130300" y="16715299"/>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167891</xdr:rowOff>
    </xdr:from>
    <xdr:to>
      <xdr:col>6</xdr:col>
      <xdr:colOff>561975</xdr:colOff>
      <xdr:row>95</xdr:row>
      <xdr:rowOff>98041</xdr:rowOff>
    </xdr:to>
    <xdr:sp macro="" textlink="">
      <xdr:nvSpPr>
        <xdr:cNvPr id="256" name="円/楕円 255"/>
        <xdr:cNvSpPr/>
      </xdr:nvSpPr>
      <xdr:spPr>
        <a:xfrm>
          <a:off x="4584700" y="162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19318</xdr:rowOff>
    </xdr:from>
    <xdr:ext cx="599010" cy="259045"/>
    <xdr:sp macro="" textlink="">
      <xdr:nvSpPr>
        <xdr:cNvPr id="257" name="衛生費該当値テキスト"/>
        <xdr:cNvSpPr txBox="1"/>
      </xdr:nvSpPr>
      <xdr:spPr>
        <a:xfrm>
          <a:off x="4686300" y="1613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358,535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9579</xdr:rowOff>
    </xdr:from>
    <xdr:to>
      <xdr:col>5</xdr:col>
      <xdr:colOff>409575</xdr:colOff>
      <xdr:row>97</xdr:row>
      <xdr:rowOff>111179</xdr:rowOff>
    </xdr:to>
    <xdr:sp macro="" textlink="">
      <xdr:nvSpPr>
        <xdr:cNvPr id="258" name="円/楕円 257"/>
        <xdr:cNvSpPr/>
      </xdr:nvSpPr>
      <xdr:spPr>
        <a:xfrm>
          <a:off x="3746500" y="166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127706</xdr:rowOff>
    </xdr:from>
    <xdr:ext cx="599010" cy="259045"/>
    <xdr:sp macro="" textlink="">
      <xdr:nvSpPr>
        <xdr:cNvPr id="259" name="テキスト ボックス 258"/>
        <xdr:cNvSpPr txBox="1"/>
      </xdr:nvSpPr>
      <xdr:spPr>
        <a:xfrm>
          <a:off x="3497794" y="164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119483</xdr:rowOff>
    </xdr:from>
    <xdr:to>
      <xdr:col>4</xdr:col>
      <xdr:colOff>206375</xdr:colOff>
      <xdr:row>97</xdr:row>
      <xdr:rowOff>49633</xdr:rowOff>
    </xdr:to>
    <xdr:sp macro="" textlink="">
      <xdr:nvSpPr>
        <xdr:cNvPr id="260" name="円/楕円 259"/>
        <xdr:cNvSpPr/>
      </xdr:nvSpPr>
      <xdr:spPr>
        <a:xfrm>
          <a:off x="2857500" y="165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66160</xdr:rowOff>
    </xdr:from>
    <xdr:ext cx="599010" cy="259045"/>
    <xdr:sp macro="" textlink="">
      <xdr:nvSpPr>
        <xdr:cNvPr id="261" name="テキスト ボックス 260"/>
        <xdr:cNvSpPr txBox="1"/>
      </xdr:nvSpPr>
      <xdr:spPr>
        <a:xfrm>
          <a:off x="2608794" y="163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61193</xdr:rowOff>
    </xdr:from>
    <xdr:to>
      <xdr:col>3</xdr:col>
      <xdr:colOff>3175</xdr:colOff>
      <xdr:row>97</xdr:row>
      <xdr:rowOff>162793</xdr:rowOff>
    </xdr:to>
    <xdr:sp macro="" textlink="">
      <xdr:nvSpPr>
        <xdr:cNvPr id="262" name="円/楕円 261"/>
        <xdr:cNvSpPr/>
      </xdr:nvSpPr>
      <xdr:spPr>
        <a:xfrm>
          <a:off x="1968500" y="166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7870</xdr:rowOff>
    </xdr:from>
    <xdr:ext cx="599010" cy="259045"/>
    <xdr:sp macro="" textlink="">
      <xdr:nvSpPr>
        <xdr:cNvPr id="263" name="テキスト ボックス 262"/>
        <xdr:cNvSpPr txBox="1"/>
      </xdr:nvSpPr>
      <xdr:spPr>
        <a:xfrm>
          <a:off x="1719794" y="1646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33849</xdr:rowOff>
    </xdr:from>
    <xdr:to>
      <xdr:col>1</xdr:col>
      <xdr:colOff>485775</xdr:colOff>
      <xdr:row>97</xdr:row>
      <xdr:rowOff>135449</xdr:rowOff>
    </xdr:to>
    <xdr:sp macro="" textlink="">
      <xdr:nvSpPr>
        <xdr:cNvPr id="264" name="円/楕円 263"/>
        <xdr:cNvSpPr/>
      </xdr:nvSpPr>
      <xdr:spPr>
        <a:xfrm>
          <a:off x="1079500" y="166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151976</xdr:rowOff>
    </xdr:from>
    <xdr:ext cx="599010" cy="259045"/>
    <xdr:sp macro="" textlink="">
      <xdr:nvSpPr>
        <xdr:cNvPr id="265" name="テキスト ボックス 264"/>
        <xdr:cNvSpPr txBox="1"/>
      </xdr:nvSpPr>
      <xdr:spPr>
        <a:xfrm>
          <a:off x="830794" y="164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97948</xdr:rowOff>
    </xdr:from>
    <xdr:to>
      <xdr:col>15</xdr:col>
      <xdr:colOff>180975</xdr:colOff>
      <xdr:row>39</xdr:row>
      <xdr:rowOff>97997</xdr:rowOff>
    </xdr:to>
    <xdr:cxnSp macro="">
      <xdr:nvCxnSpPr>
        <xdr:cNvPr id="296" name="直線コネクタ 295"/>
        <xdr:cNvCxnSpPr/>
      </xdr:nvCxnSpPr>
      <xdr:spPr>
        <a:xfrm flipV="1">
          <a:off x="9639300" y="6784498"/>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97997</xdr:rowOff>
    </xdr:from>
    <xdr:to>
      <xdr:col>14</xdr:col>
      <xdr:colOff>28575</xdr:colOff>
      <xdr:row>39</xdr:row>
      <xdr:rowOff>98226</xdr:rowOff>
    </xdr:to>
    <xdr:cxnSp macro="">
      <xdr:nvCxnSpPr>
        <xdr:cNvPr id="299" name="直線コネクタ 298"/>
        <xdr:cNvCxnSpPr/>
      </xdr:nvCxnSpPr>
      <xdr:spPr>
        <a:xfrm flipV="1">
          <a:off x="8750300" y="67845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98226</xdr:rowOff>
    </xdr:from>
    <xdr:to>
      <xdr:col>12</xdr:col>
      <xdr:colOff>511175</xdr:colOff>
      <xdr:row>39</xdr:row>
      <xdr:rowOff>98242</xdr:rowOff>
    </xdr:to>
    <xdr:cxnSp macro="">
      <xdr:nvCxnSpPr>
        <xdr:cNvPr id="302" name="直線コネクタ 301"/>
        <xdr:cNvCxnSpPr/>
      </xdr:nvCxnSpPr>
      <xdr:spPr>
        <a:xfrm flipV="1">
          <a:off x="7861300" y="678477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98242</xdr:rowOff>
    </xdr:from>
    <xdr:to>
      <xdr:col>11</xdr:col>
      <xdr:colOff>307975</xdr:colOff>
      <xdr:row>39</xdr:row>
      <xdr:rowOff>98291</xdr:rowOff>
    </xdr:to>
    <xdr:cxnSp macro="">
      <xdr:nvCxnSpPr>
        <xdr:cNvPr id="305" name="直線コネクタ 304"/>
        <xdr:cNvCxnSpPr/>
      </xdr:nvCxnSpPr>
      <xdr:spPr>
        <a:xfrm flipV="1">
          <a:off x="6972300" y="678479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47148</xdr:rowOff>
    </xdr:from>
    <xdr:to>
      <xdr:col>15</xdr:col>
      <xdr:colOff>231775</xdr:colOff>
      <xdr:row>39</xdr:row>
      <xdr:rowOff>148748</xdr:rowOff>
    </xdr:to>
    <xdr:sp macro="" textlink="">
      <xdr:nvSpPr>
        <xdr:cNvPr id="315" name="円/楕円 314"/>
        <xdr:cNvSpPr/>
      </xdr:nvSpPr>
      <xdr:spPr>
        <a:xfrm>
          <a:off x="10426700" y="67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13932" cy="259045"/>
    <xdr:sp macro="" textlink="">
      <xdr:nvSpPr>
        <xdr:cNvPr id="316" name="労働費該当値テキスト"/>
        <xdr:cNvSpPr txBox="1"/>
      </xdr:nvSpPr>
      <xdr:spPr>
        <a:xfrm>
          <a:off x="10528300" y="6678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47197</xdr:rowOff>
    </xdr:from>
    <xdr:to>
      <xdr:col>14</xdr:col>
      <xdr:colOff>79375</xdr:colOff>
      <xdr:row>39</xdr:row>
      <xdr:rowOff>148797</xdr:rowOff>
    </xdr:to>
    <xdr:sp macro="" textlink="">
      <xdr:nvSpPr>
        <xdr:cNvPr id="317" name="円/楕円 316"/>
        <xdr:cNvSpPr/>
      </xdr:nvSpPr>
      <xdr:spPr>
        <a:xfrm>
          <a:off x="9588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139924</xdr:rowOff>
    </xdr:from>
    <xdr:ext cx="313932" cy="259045"/>
    <xdr:sp macro="" textlink="">
      <xdr:nvSpPr>
        <xdr:cNvPr id="318" name="テキスト ボックス 317"/>
        <xdr:cNvSpPr txBox="1"/>
      </xdr:nvSpPr>
      <xdr:spPr>
        <a:xfrm>
          <a:off x="9482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47426</xdr:rowOff>
    </xdr:from>
    <xdr:to>
      <xdr:col>12</xdr:col>
      <xdr:colOff>561975</xdr:colOff>
      <xdr:row>39</xdr:row>
      <xdr:rowOff>149026</xdr:rowOff>
    </xdr:to>
    <xdr:sp macro="" textlink="">
      <xdr:nvSpPr>
        <xdr:cNvPr id="319" name="円/楕円 318"/>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140153</xdr:rowOff>
    </xdr:from>
    <xdr:ext cx="313932" cy="259045"/>
    <xdr:sp macro="" textlink="">
      <xdr:nvSpPr>
        <xdr:cNvPr id="320" name="テキスト ボックス 319"/>
        <xdr:cNvSpPr txBox="1"/>
      </xdr:nvSpPr>
      <xdr:spPr>
        <a:xfrm>
          <a:off x="8593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47442</xdr:rowOff>
    </xdr:from>
    <xdr:to>
      <xdr:col>11</xdr:col>
      <xdr:colOff>358775</xdr:colOff>
      <xdr:row>39</xdr:row>
      <xdr:rowOff>149042</xdr:rowOff>
    </xdr:to>
    <xdr:sp macro="" textlink="">
      <xdr:nvSpPr>
        <xdr:cNvPr id="321" name="円/楕円 320"/>
        <xdr:cNvSpPr/>
      </xdr:nvSpPr>
      <xdr:spPr>
        <a:xfrm>
          <a:off x="7810500" y="67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140169</xdr:rowOff>
    </xdr:from>
    <xdr:ext cx="313932" cy="259045"/>
    <xdr:sp macro="" textlink="">
      <xdr:nvSpPr>
        <xdr:cNvPr id="322" name="テキスト ボックス 321"/>
        <xdr:cNvSpPr txBox="1"/>
      </xdr:nvSpPr>
      <xdr:spPr>
        <a:xfrm>
          <a:off x="7704333" y="682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47491</xdr:rowOff>
    </xdr:from>
    <xdr:to>
      <xdr:col>10</xdr:col>
      <xdr:colOff>155575</xdr:colOff>
      <xdr:row>39</xdr:row>
      <xdr:rowOff>149091</xdr:rowOff>
    </xdr:to>
    <xdr:sp macro="" textlink="">
      <xdr:nvSpPr>
        <xdr:cNvPr id="323" name="円/楕円 322"/>
        <xdr:cNvSpPr/>
      </xdr:nvSpPr>
      <xdr:spPr>
        <a:xfrm>
          <a:off x="6921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140218</xdr:rowOff>
    </xdr:from>
    <xdr:ext cx="313932" cy="259045"/>
    <xdr:sp macro="" textlink="">
      <xdr:nvSpPr>
        <xdr:cNvPr id="324" name="テキスト ボックス 323"/>
        <xdr:cNvSpPr txBox="1"/>
      </xdr:nvSpPr>
      <xdr:spPr>
        <a:xfrm>
          <a:off x="6815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27312</xdr:rowOff>
    </xdr:from>
    <xdr:to>
      <xdr:col>15</xdr:col>
      <xdr:colOff>180975</xdr:colOff>
      <xdr:row>58</xdr:row>
      <xdr:rowOff>4511</xdr:rowOff>
    </xdr:to>
    <xdr:cxnSp macro="">
      <xdr:nvCxnSpPr>
        <xdr:cNvPr id="353" name="直線コネクタ 352"/>
        <xdr:cNvCxnSpPr/>
      </xdr:nvCxnSpPr>
      <xdr:spPr>
        <a:xfrm flipV="1">
          <a:off x="9639300" y="9799962"/>
          <a:ext cx="838200" cy="14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4511</xdr:rowOff>
    </xdr:from>
    <xdr:to>
      <xdr:col>14</xdr:col>
      <xdr:colOff>28575</xdr:colOff>
      <xdr:row>58</xdr:row>
      <xdr:rowOff>19255</xdr:rowOff>
    </xdr:to>
    <xdr:cxnSp macro="">
      <xdr:nvCxnSpPr>
        <xdr:cNvPr id="356" name="直線コネクタ 355"/>
        <xdr:cNvCxnSpPr/>
      </xdr:nvCxnSpPr>
      <xdr:spPr>
        <a:xfrm flipV="1">
          <a:off x="8750300" y="9948611"/>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19255</xdr:rowOff>
    </xdr:from>
    <xdr:to>
      <xdr:col>12</xdr:col>
      <xdr:colOff>511175</xdr:colOff>
      <xdr:row>58</xdr:row>
      <xdr:rowOff>41170</xdr:rowOff>
    </xdr:to>
    <xdr:cxnSp macro="">
      <xdr:nvCxnSpPr>
        <xdr:cNvPr id="359" name="直線コネクタ 358"/>
        <xdr:cNvCxnSpPr/>
      </xdr:nvCxnSpPr>
      <xdr:spPr>
        <a:xfrm flipV="1">
          <a:off x="7861300" y="9963355"/>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41170</xdr:rowOff>
    </xdr:from>
    <xdr:to>
      <xdr:col>11</xdr:col>
      <xdr:colOff>307975</xdr:colOff>
      <xdr:row>58</xdr:row>
      <xdr:rowOff>60856</xdr:rowOff>
    </xdr:to>
    <xdr:cxnSp macro="">
      <xdr:nvCxnSpPr>
        <xdr:cNvPr id="362" name="直線コネクタ 361"/>
        <xdr:cNvCxnSpPr/>
      </xdr:nvCxnSpPr>
      <xdr:spPr>
        <a:xfrm flipV="1">
          <a:off x="6972300" y="9985270"/>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147962</xdr:rowOff>
    </xdr:from>
    <xdr:to>
      <xdr:col>15</xdr:col>
      <xdr:colOff>231775</xdr:colOff>
      <xdr:row>57</xdr:row>
      <xdr:rowOff>78112</xdr:rowOff>
    </xdr:to>
    <xdr:sp macro="" textlink="">
      <xdr:nvSpPr>
        <xdr:cNvPr id="372" name="円/楕円 371"/>
        <xdr:cNvSpPr/>
      </xdr:nvSpPr>
      <xdr:spPr>
        <a:xfrm>
          <a:off x="10426700" y="97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170839</xdr:rowOff>
    </xdr:from>
    <xdr:ext cx="599010" cy="259045"/>
    <xdr:sp macro="" textlink="">
      <xdr:nvSpPr>
        <xdr:cNvPr id="373" name="農林水産業費該当値テキスト"/>
        <xdr:cNvSpPr txBox="1"/>
      </xdr:nvSpPr>
      <xdr:spPr>
        <a:xfrm>
          <a:off x="10528300" y="96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125161</xdr:rowOff>
    </xdr:from>
    <xdr:to>
      <xdr:col>14</xdr:col>
      <xdr:colOff>79375</xdr:colOff>
      <xdr:row>58</xdr:row>
      <xdr:rowOff>55311</xdr:rowOff>
    </xdr:to>
    <xdr:sp macro="" textlink="">
      <xdr:nvSpPr>
        <xdr:cNvPr id="374" name="円/楕円 373"/>
        <xdr:cNvSpPr/>
      </xdr:nvSpPr>
      <xdr:spPr>
        <a:xfrm>
          <a:off x="9588500" y="98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71838</xdr:rowOff>
    </xdr:from>
    <xdr:ext cx="599010" cy="259045"/>
    <xdr:sp macro="" textlink="">
      <xdr:nvSpPr>
        <xdr:cNvPr id="375" name="テキスト ボックス 374"/>
        <xdr:cNvSpPr txBox="1"/>
      </xdr:nvSpPr>
      <xdr:spPr>
        <a:xfrm>
          <a:off x="9339794" y="967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139905</xdr:rowOff>
    </xdr:from>
    <xdr:to>
      <xdr:col>12</xdr:col>
      <xdr:colOff>561975</xdr:colOff>
      <xdr:row>58</xdr:row>
      <xdr:rowOff>70055</xdr:rowOff>
    </xdr:to>
    <xdr:sp macro="" textlink="">
      <xdr:nvSpPr>
        <xdr:cNvPr id="376" name="円/楕円 375"/>
        <xdr:cNvSpPr/>
      </xdr:nvSpPr>
      <xdr:spPr>
        <a:xfrm>
          <a:off x="8699500" y="99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86582</xdr:rowOff>
    </xdr:from>
    <xdr:ext cx="599010" cy="259045"/>
    <xdr:sp macro="" textlink="">
      <xdr:nvSpPr>
        <xdr:cNvPr id="377" name="テキスト ボックス 376"/>
        <xdr:cNvSpPr txBox="1"/>
      </xdr:nvSpPr>
      <xdr:spPr>
        <a:xfrm>
          <a:off x="8450794" y="968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161820</xdr:rowOff>
    </xdr:from>
    <xdr:to>
      <xdr:col>11</xdr:col>
      <xdr:colOff>358775</xdr:colOff>
      <xdr:row>58</xdr:row>
      <xdr:rowOff>91970</xdr:rowOff>
    </xdr:to>
    <xdr:sp macro="" textlink="">
      <xdr:nvSpPr>
        <xdr:cNvPr id="378" name="円/楕円 377"/>
        <xdr:cNvSpPr/>
      </xdr:nvSpPr>
      <xdr:spPr>
        <a:xfrm>
          <a:off x="7810500" y="99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83097</xdr:rowOff>
    </xdr:from>
    <xdr:ext cx="534377" cy="259045"/>
    <xdr:sp macro="" textlink="">
      <xdr:nvSpPr>
        <xdr:cNvPr id="379" name="テキスト ボックス 378"/>
        <xdr:cNvSpPr txBox="1"/>
      </xdr:nvSpPr>
      <xdr:spPr>
        <a:xfrm>
          <a:off x="7594111" y="100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10056</xdr:rowOff>
    </xdr:from>
    <xdr:to>
      <xdr:col>10</xdr:col>
      <xdr:colOff>155575</xdr:colOff>
      <xdr:row>58</xdr:row>
      <xdr:rowOff>111656</xdr:rowOff>
    </xdr:to>
    <xdr:sp macro="" textlink="">
      <xdr:nvSpPr>
        <xdr:cNvPr id="380" name="円/楕円 379"/>
        <xdr:cNvSpPr/>
      </xdr:nvSpPr>
      <xdr:spPr>
        <a:xfrm>
          <a:off x="6921500" y="99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102783</xdr:rowOff>
    </xdr:from>
    <xdr:ext cx="534377" cy="259045"/>
    <xdr:sp macro="" textlink="">
      <xdr:nvSpPr>
        <xdr:cNvPr id="381" name="テキスト ボックス 380"/>
        <xdr:cNvSpPr txBox="1"/>
      </xdr:nvSpPr>
      <xdr:spPr>
        <a:xfrm>
          <a:off x="6705111" y="1004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91069</xdr:rowOff>
    </xdr:from>
    <xdr:to>
      <xdr:col>15</xdr:col>
      <xdr:colOff>180975</xdr:colOff>
      <xdr:row>78</xdr:row>
      <xdr:rowOff>3218</xdr:rowOff>
    </xdr:to>
    <xdr:cxnSp macro="">
      <xdr:nvCxnSpPr>
        <xdr:cNvPr id="410" name="直線コネクタ 409"/>
        <xdr:cNvCxnSpPr/>
      </xdr:nvCxnSpPr>
      <xdr:spPr>
        <a:xfrm flipV="1">
          <a:off x="9639300" y="13292719"/>
          <a:ext cx="838200" cy="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151385</xdr:rowOff>
    </xdr:from>
    <xdr:to>
      <xdr:col>14</xdr:col>
      <xdr:colOff>28575</xdr:colOff>
      <xdr:row>78</xdr:row>
      <xdr:rowOff>3218</xdr:rowOff>
    </xdr:to>
    <xdr:cxnSp macro="">
      <xdr:nvCxnSpPr>
        <xdr:cNvPr id="413" name="直線コネクタ 412"/>
        <xdr:cNvCxnSpPr/>
      </xdr:nvCxnSpPr>
      <xdr:spPr>
        <a:xfrm>
          <a:off x="8750300" y="13353035"/>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91331</xdr:rowOff>
    </xdr:from>
    <xdr:to>
      <xdr:col>12</xdr:col>
      <xdr:colOff>511175</xdr:colOff>
      <xdr:row>77</xdr:row>
      <xdr:rowOff>151385</xdr:rowOff>
    </xdr:to>
    <xdr:cxnSp macro="">
      <xdr:nvCxnSpPr>
        <xdr:cNvPr id="416" name="直線コネクタ 415"/>
        <xdr:cNvCxnSpPr/>
      </xdr:nvCxnSpPr>
      <xdr:spPr>
        <a:xfrm>
          <a:off x="7861300" y="13292981"/>
          <a:ext cx="889000" cy="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91331</xdr:rowOff>
    </xdr:from>
    <xdr:to>
      <xdr:col>11</xdr:col>
      <xdr:colOff>307975</xdr:colOff>
      <xdr:row>77</xdr:row>
      <xdr:rowOff>153862</xdr:rowOff>
    </xdr:to>
    <xdr:cxnSp macro="">
      <xdr:nvCxnSpPr>
        <xdr:cNvPr id="419" name="直線コネクタ 418"/>
        <xdr:cNvCxnSpPr/>
      </xdr:nvCxnSpPr>
      <xdr:spPr>
        <a:xfrm flipV="1">
          <a:off x="6972300" y="13292981"/>
          <a:ext cx="8890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40269</xdr:rowOff>
    </xdr:from>
    <xdr:to>
      <xdr:col>15</xdr:col>
      <xdr:colOff>231775</xdr:colOff>
      <xdr:row>77</xdr:row>
      <xdr:rowOff>141869</xdr:rowOff>
    </xdr:to>
    <xdr:sp macro="" textlink="">
      <xdr:nvSpPr>
        <xdr:cNvPr id="429" name="円/楕円 428"/>
        <xdr:cNvSpPr/>
      </xdr:nvSpPr>
      <xdr:spPr>
        <a:xfrm>
          <a:off x="10426700" y="132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63146</xdr:rowOff>
    </xdr:from>
    <xdr:ext cx="599010" cy="259045"/>
    <xdr:sp macro="" textlink="">
      <xdr:nvSpPr>
        <xdr:cNvPr id="430" name="商工費該当値テキスト"/>
        <xdr:cNvSpPr txBox="1"/>
      </xdr:nvSpPr>
      <xdr:spPr>
        <a:xfrm>
          <a:off x="10528300" y="1309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123868</xdr:rowOff>
    </xdr:from>
    <xdr:to>
      <xdr:col>14</xdr:col>
      <xdr:colOff>79375</xdr:colOff>
      <xdr:row>78</xdr:row>
      <xdr:rowOff>54018</xdr:rowOff>
    </xdr:to>
    <xdr:sp macro="" textlink="">
      <xdr:nvSpPr>
        <xdr:cNvPr id="431" name="円/楕円 430"/>
        <xdr:cNvSpPr/>
      </xdr:nvSpPr>
      <xdr:spPr>
        <a:xfrm>
          <a:off x="9588500" y="133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70545</xdr:rowOff>
    </xdr:from>
    <xdr:ext cx="599010" cy="259045"/>
    <xdr:sp macro="" textlink="">
      <xdr:nvSpPr>
        <xdr:cNvPr id="432" name="テキスト ボックス 431"/>
        <xdr:cNvSpPr txBox="1"/>
      </xdr:nvSpPr>
      <xdr:spPr>
        <a:xfrm>
          <a:off x="9339794" y="1310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100585</xdr:rowOff>
    </xdr:from>
    <xdr:to>
      <xdr:col>12</xdr:col>
      <xdr:colOff>561975</xdr:colOff>
      <xdr:row>78</xdr:row>
      <xdr:rowOff>30735</xdr:rowOff>
    </xdr:to>
    <xdr:sp macro="" textlink="">
      <xdr:nvSpPr>
        <xdr:cNvPr id="433" name="円/楕円 432"/>
        <xdr:cNvSpPr/>
      </xdr:nvSpPr>
      <xdr:spPr>
        <a:xfrm>
          <a:off x="8699500" y="133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47262</xdr:rowOff>
    </xdr:from>
    <xdr:ext cx="599010" cy="259045"/>
    <xdr:sp macro="" textlink="">
      <xdr:nvSpPr>
        <xdr:cNvPr id="434" name="テキスト ボックス 433"/>
        <xdr:cNvSpPr txBox="1"/>
      </xdr:nvSpPr>
      <xdr:spPr>
        <a:xfrm>
          <a:off x="8450794" y="1307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40531</xdr:rowOff>
    </xdr:from>
    <xdr:to>
      <xdr:col>11</xdr:col>
      <xdr:colOff>358775</xdr:colOff>
      <xdr:row>77</xdr:row>
      <xdr:rowOff>142131</xdr:rowOff>
    </xdr:to>
    <xdr:sp macro="" textlink="">
      <xdr:nvSpPr>
        <xdr:cNvPr id="435" name="円/楕円 434"/>
        <xdr:cNvSpPr/>
      </xdr:nvSpPr>
      <xdr:spPr>
        <a:xfrm>
          <a:off x="7810500" y="132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158658</xdr:rowOff>
    </xdr:from>
    <xdr:ext cx="599010" cy="259045"/>
    <xdr:sp macro="" textlink="">
      <xdr:nvSpPr>
        <xdr:cNvPr id="436" name="テキスト ボックス 435"/>
        <xdr:cNvSpPr txBox="1"/>
      </xdr:nvSpPr>
      <xdr:spPr>
        <a:xfrm>
          <a:off x="7561794" y="1301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155,391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103062</xdr:rowOff>
    </xdr:from>
    <xdr:to>
      <xdr:col>10</xdr:col>
      <xdr:colOff>155575</xdr:colOff>
      <xdr:row>78</xdr:row>
      <xdr:rowOff>33212</xdr:rowOff>
    </xdr:to>
    <xdr:sp macro="" textlink="">
      <xdr:nvSpPr>
        <xdr:cNvPr id="437" name="円/楕円 436"/>
        <xdr:cNvSpPr/>
      </xdr:nvSpPr>
      <xdr:spPr>
        <a:xfrm>
          <a:off x="6921500" y="133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76</xdr:row>
      <xdr:rowOff>49739</xdr:rowOff>
    </xdr:from>
    <xdr:ext cx="599010" cy="259045"/>
    <xdr:sp macro="" textlink="">
      <xdr:nvSpPr>
        <xdr:cNvPr id="438" name="テキスト ボックス 437"/>
        <xdr:cNvSpPr txBox="1"/>
      </xdr:nvSpPr>
      <xdr:spPr>
        <a:xfrm>
          <a:off x="6672794" y="1307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102938</xdr:rowOff>
    </xdr:from>
    <xdr:to>
      <xdr:col>15</xdr:col>
      <xdr:colOff>180975</xdr:colOff>
      <xdr:row>97</xdr:row>
      <xdr:rowOff>141387</xdr:rowOff>
    </xdr:to>
    <xdr:cxnSp macro="">
      <xdr:nvCxnSpPr>
        <xdr:cNvPr id="467" name="直線コネクタ 466"/>
        <xdr:cNvCxnSpPr/>
      </xdr:nvCxnSpPr>
      <xdr:spPr>
        <a:xfrm>
          <a:off x="9639300" y="16733588"/>
          <a:ext cx="838200" cy="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102938</xdr:rowOff>
    </xdr:from>
    <xdr:to>
      <xdr:col>14</xdr:col>
      <xdr:colOff>28575</xdr:colOff>
      <xdr:row>97</xdr:row>
      <xdr:rowOff>137592</xdr:rowOff>
    </xdr:to>
    <xdr:cxnSp macro="">
      <xdr:nvCxnSpPr>
        <xdr:cNvPr id="470" name="直線コネクタ 469"/>
        <xdr:cNvCxnSpPr/>
      </xdr:nvCxnSpPr>
      <xdr:spPr>
        <a:xfrm flipV="1">
          <a:off x="8750300" y="16733588"/>
          <a:ext cx="8890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137592</xdr:rowOff>
    </xdr:from>
    <xdr:to>
      <xdr:col>12</xdr:col>
      <xdr:colOff>511175</xdr:colOff>
      <xdr:row>97</xdr:row>
      <xdr:rowOff>170042</xdr:rowOff>
    </xdr:to>
    <xdr:cxnSp macro="">
      <xdr:nvCxnSpPr>
        <xdr:cNvPr id="473" name="直線コネクタ 472"/>
        <xdr:cNvCxnSpPr/>
      </xdr:nvCxnSpPr>
      <xdr:spPr>
        <a:xfrm flipV="1">
          <a:off x="7861300" y="16768242"/>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143870</xdr:rowOff>
    </xdr:from>
    <xdr:to>
      <xdr:col>11</xdr:col>
      <xdr:colOff>307975</xdr:colOff>
      <xdr:row>97</xdr:row>
      <xdr:rowOff>170042</xdr:rowOff>
    </xdr:to>
    <xdr:cxnSp macro="">
      <xdr:nvCxnSpPr>
        <xdr:cNvPr id="476" name="直線コネクタ 475"/>
        <xdr:cNvCxnSpPr/>
      </xdr:nvCxnSpPr>
      <xdr:spPr>
        <a:xfrm>
          <a:off x="6972300" y="16774520"/>
          <a:ext cx="889000" cy="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90587</xdr:rowOff>
    </xdr:from>
    <xdr:to>
      <xdr:col>15</xdr:col>
      <xdr:colOff>231775</xdr:colOff>
      <xdr:row>98</xdr:row>
      <xdr:rowOff>20737</xdr:rowOff>
    </xdr:to>
    <xdr:sp macro="" textlink="">
      <xdr:nvSpPr>
        <xdr:cNvPr id="486" name="円/楕円 485"/>
        <xdr:cNvSpPr/>
      </xdr:nvSpPr>
      <xdr:spPr>
        <a:xfrm>
          <a:off x="10426700" y="1672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113464</xdr:rowOff>
    </xdr:from>
    <xdr:ext cx="599010" cy="259045"/>
    <xdr:sp macro="" textlink="">
      <xdr:nvSpPr>
        <xdr:cNvPr id="487" name="土木費該当値テキスト"/>
        <xdr:cNvSpPr txBox="1"/>
      </xdr:nvSpPr>
      <xdr:spPr>
        <a:xfrm>
          <a:off x="10528300" y="1657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52138</xdr:rowOff>
    </xdr:from>
    <xdr:to>
      <xdr:col>14</xdr:col>
      <xdr:colOff>79375</xdr:colOff>
      <xdr:row>97</xdr:row>
      <xdr:rowOff>153738</xdr:rowOff>
    </xdr:to>
    <xdr:sp macro="" textlink="">
      <xdr:nvSpPr>
        <xdr:cNvPr id="488" name="円/楕円 487"/>
        <xdr:cNvSpPr/>
      </xdr:nvSpPr>
      <xdr:spPr>
        <a:xfrm>
          <a:off x="9588500" y="166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170265</xdr:rowOff>
    </xdr:from>
    <xdr:ext cx="599010" cy="259045"/>
    <xdr:sp macro="" textlink="">
      <xdr:nvSpPr>
        <xdr:cNvPr id="489" name="テキスト ボックス 488"/>
        <xdr:cNvSpPr txBox="1"/>
      </xdr:nvSpPr>
      <xdr:spPr>
        <a:xfrm>
          <a:off x="9339794" y="1645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86792</xdr:rowOff>
    </xdr:from>
    <xdr:to>
      <xdr:col>12</xdr:col>
      <xdr:colOff>561975</xdr:colOff>
      <xdr:row>98</xdr:row>
      <xdr:rowOff>16942</xdr:rowOff>
    </xdr:to>
    <xdr:sp macro="" textlink="">
      <xdr:nvSpPr>
        <xdr:cNvPr id="490" name="円/楕円 489"/>
        <xdr:cNvSpPr/>
      </xdr:nvSpPr>
      <xdr:spPr>
        <a:xfrm>
          <a:off x="8699500" y="167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33469</xdr:rowOff>
    </xdr:from>
    <xdr:ext cx="599010" cy="259045"/>
    <xdr:sp macro="" textlink="">
      <xdr:nvSpPr>
        <xdr:cNvPr id="491" name="テキスト ボックス 490"/>
        <xdr:cNvSpPr txBox="1"/>
      </xdr:nvSpPr>
      <xdr:spPr>
        <a:xfrm>
          <a:off x="8450794" y="1649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119242</xdr:rowOff>
    </xdr:from>
    <xdr:to>
      <xdr:col>11</xdr:col>
      <xdr:colOff>358775</xdr:colOff>
      <xdr:row>98</xdr:row>
      <xdr:rowOff>49392</xdr:rowOff>
    </xdr:to>
    <xdr:sp macro="" textlink="">
      <xdr:nvSpPr>
        <xdr:cNvPr id="492" name="円/楕円 491"/>
        <xdr:cNvSpPr/>
      </xdr:nvSpPr>
      <xdr:spPr>
        <a:xfrm>
          <a:off x="7810500" y="167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65919</xdr:rowOff>
    </xdr:from>
    <xdr:ext cx="599010" cy="259045"/>
    <xdr:sp macro="" textlink="">
      <xdr:nvSpPr>
        <xdr:cNvPr id="493" name="テキスト ボックス 492"/>
        <xdr:cNvSpPr txBox="1"/>
      </xdr:nvSpPr>
      <xdr:spPr>
        <a:xfrm>
          <a:off x="7561794" y="1652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93070</xdr:rowOff>
    </xdr:from>
    <xdr:to>
      <xdr:col>10</xdr:col>
      <xdr:colOff>155575</xdr:colOff>
      <xdr:row>98</xdr:row>
      <xdr:rowOff>23220</xdr:rowOff>
    </xdr:to>
    <xdr:sp macro="" textlink="">
      <xdr:nvSpPr>
        <xdr:cNvPr id="494" name="円/楕円 493"/>
        <xdr:cNvSpPr/>
      </xdr:nvSpPr>
      <xdr:spPr>
        <a:xfrm>
          <a:off x="6921500" y="16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39747</xdr:rowOff>
    </xdr:from>
    <xdr:ext cx="599010" cy="259045"/>
    <xdr:sp macro="" textlink="">
      <xdr:nvSpPr>
        <xdr:cNvPr id="495" name="テキスト ボックス 494"/>
        <xdr:cNvSpPr txBox="1"/>
      </xdr:nvSpPr>
      <xdr:spPr>
        <a:xfrm>
          <a:off x="6672794" y="164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171207</xdr:rowOff>
    </xdr:from>
    <xdr:to>
      <xdr:col>23</xdr:col>
      <xdr:colOff>517525</xdr:colOff>
      <xdr:row>38</xdr:row>
      <xdr:rowOff>52939</xdr:rowOff>
    </xdr:to>
    <xdr:cxnSp macro="">
      <xdr:nvCxnSpPr>
        <xdr:cNvPr id="526" name="直線コネクタ 525"/>
        <xdr:cNvCxnSpPr/>
      </xdr:nvCxnSpPr>
      <xdr:spPr>
        <a:xfrm>
          <a:off x="15481300" y="6514857"/>
          <a:ext cx="8382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101400</xdr:rowOff>
    </xdr:from>
    <xdr:to>
      <xdr:col>22</xdr:col>
      <xdr:colOff>365125</xdr:colOff>
      <xdr:row>37</xdr:row>
      <xdr:rowOff>171207</xdr:rowOff>
    </xdr:to>
    <xdr:cxnSp macro="">
      <xdr:nvCxnSpPr>
        <xdr:cNvPr id="529" name="直線コネクタ 528"/>
        <xdr:cNvCxnSpPr/>
      </xdr:nvCxnSpPr>
      <xdr:spPr>
        <a:xfrm>
          <a:off x="14592300" y="6445050"/>
          <a:ext cx="889000" cy="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101400</xdr:rowOff>
    </xdr:from>
    <xdr:to>
      <xdr:col>21</xdr:col>
      <xdr:colOff>161925</xdr:colOff>
      <xdr:row>38</xdr:row>
      <xdr:rowOff>16605</xdr:rowOff>
    </xdr:to>
    <xdr:cxnSp macro="">
      <xdr:nvCxnSpPr>
        <xdr:cNvPr id="532" name="直線コネクタ 531"/>
        <xdr:cNvCxnSpPr/>
      </xdr:nvCxnSpPr>
      <xdr:spPr>
        <a:xfrm flipV="1">
          <a:off x="13703300" y="6445050"/>
          <a:ext cx="889000" cy="8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16605</xdr:rowOff>
    </xdr:from>
    <xdr:to>
      <xdr:col>19</xdr:col>
      <xdr:colOff>644525</xdr:colOff>
      <xdr:row>38</xdr:row>
      <xdr:rowOff>31066</xdr:rowOff>
    </xdr:to>
    <xdr:cxnSp macro="">
      <xdr:nvCxnSpPr>
        <xdr:cNvPr id="535" name="直線コネクタ 534"/>
        <xdr:cNvCxnSpPr/>
      </xdr:nvCxnSpPr>
      <xdr:spPr>
        <a:xfrm flipV="1">
          <a:off x="12814300" y="6531705"/>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2139</xdr:rowOff>
    </xdr:from>
    <xdr:to>
      <xdr:col>23</xdr:col>
      <xdr:colOff>568325</xdr:colOff>
      <xdr:row>38</xdr:row>
      <xdr:rowOff>103739</xdr:rowOff>
    </xdr:to>
    <xdr:sp macro="" textlink="">
      <xdr:nvSpPr>
        <xdr:cNvPr id="545" name="円/楕円 544"/>
        <xdr:cNvSpPr/>
      </xdr:nvSpPr>
      <xdr:spPr>
        <a:xfrm>
          <a:off x="16268700" y="65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25017</xdr:rowOff>
    </xdr:from>
    <xdr:ext cx="534377" cy="259045"/>
    <xdr:sp macro="" textlink="">
      <xdr:nvSpPr>
        <xdr:cNvPr id="546" name="消防費該当値テキスト"/>
        <xdr:cNvSpPr txBox="1"/>
      </xdr:nvSpPr>
      <xdr:spPr>
        <a:xfrm>
          <a:off x="16370300" y="63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120408</xdr:rowOff>
    </xdr:from>
    <xdr:to>
      <xdr:col>22</xdr:col>
      <xdr:colOff>415925</xdr:colOff>
      <xdr:row>38</xdr:row>
      <xdr:rowOff>50558</xdr:rowOff>
    </xdr:to>
    <xdr:sp macro="" textlink="">
      <xdr:nvSpPr>
        <xdr:cNvPr id="547" name="円/楕円 546"/>
        <xdr:cNvSpPr/>
      </xdr:nvSpPr>
      <xdr:spPr>
        <a:xfrm>
          <a:off x="15430500" y="64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67085</xdr:rowOff>
    </xdr:from>
    <xdr:ext cx="534377" cy="259045"/>
    <xdr:sp macro="" textlink="">
      <xdr:nvSpPr>
        <xdr:cNvPr id="548" name="テキスト ボックス 547"/>
        <xdr:cNvSpPr txBox="1"/>
      </xdr:nvSpPr>
      <xdr:spPr>
        <a:xfrm>
          <a:off x="15214111" y="62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50600</xdr:rowOff>
    </xdr:from>
    <xdr:to>
      <xdr:col>21</xdr:col>
      <xdr:colOff>212725</xdr:colOff>
      <xdr:row>37</xdr:row>
      <xdr:rowOff>152200</xdr:rowOff>
    </xdr:to>
    <xdr:sp macro="" textlink="">
      <xdr:nvSpPr>
        <xdr:cNvPr id="549" name="円/楕円 548"/>
        <xdr:cNvSpPr/>
      </xdr:nvSpPr>
      <xdr:spPr>
        <a:xfrm>
          <a:off x="14541500" y="63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168727</xdr:rowOff>
    </xdr:from>
    <xdr:ext cx="599010" cy="259045"/>
    <xdr:sp macro="" textlink="">
      <xdr:nvSpPr>
        <xdr:cNvPr id="550" name="テキスト ボックス 549"/>
        <xdr:cNvSpPr txBox="1"/>
      </xdr:nvSpPr>
      <xdr:spPr>
        <a:xfrm>
          <a:off x="14292794" y="616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137256</xdr:rowOff>
    </xdr:from>
    <xdr:to>
      <xdr:col>20</xdr:col>
      <xdr:colOff>9525</xdr:colOff>
      <xdr:row>38</xdr:row>
      <xdr:rowOff>67405</xdr:rowOff>
    </xdr:to>
    <xdr:sp macro="" textlink="">
      <xdr:nvSpPr>
        <xdr:cNvPr id="551" name="円/楕円 550"/>
        <xdr:cNvSpPr/>
      </xdr:nvSpPr>
      <xdr:spPr>
        <a:xfrm>
          <a:off x="13652500" y="6480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83933</xdr:rowOff>
    </xdr:from>
    <xdr:ext cx="534377" cy="259045"/>
    <xdr:sp macro="" textlink="">
      <xdr:nvSpPr>
        <xdr:cNvPr id="552" name="テキスト ボックス 551"/>
        <xdr:cNvSpPr txBox="1"/>
      </xdr:nvSpPr>
      <xdr:spPr>
        <a:xfrm>
          <a:off x="13436111" y="62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151716</xdr:rowOff>
    </xdr:from>
    <xdr:to>
      <xdr:col>18</xdr:col>
      <xdr:colOff>492125</xdr:colOff>
      <xdr:row>38</xdr:row>
      <xdr:rowOff>81866</xdr:rowOff>
    </xdr:to>
    <xdr:sp macro="" textlink="">
      <xdr:nvSpPr>
        <xdr:cNvPr id="553" name="円/楕円 552"/>
        <xdr:cNvSpPr/>
      </xdr:nvSpPr>
      <xdr:spPr>
        <a:xfrm>
          <a:off x="12763500" y="64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98393</xdr:rowOff>
    </xdr:from>
    <xdr:ext cx="534377" cy="259045"/>
    <xdr:sp macro="" textlink="">
      <xdr:nvSpPr>
        <xdr:cNvPr id="554" name="テキスト ボックス 553"/>
        <xdr:cNvSpPr txBox="1"/>
      </xdr:nvSpPr>
      <xdr:spPr>
        <a:xfrm>
          <a:off x="12547111" y="62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67516</xdr:rowOff>
    </xdr:from>
    <xdr:to>
      <xdr:col>23</xdr:col>
      <xdr:colOff>517525</xdr:colOff>
      <xdr:row>57</xdr:row>
      <xdr:rowOff>72063</xdr:rowOff>
    </xdr:to>
    <xdr:cxnSp macro="">
      <xdr:nvCxnSpPr>
        <xdr:cNvPr id="585" name="直線コネクタ 584"/>
        <xdr:cNvCxnSpPr/>
      </xdr:nvCxnSpPr>
      <xdr:spPr>
        <a:xfrm>
          <a:off x="15481300" y="9840166"/>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67516</xdr:rowOff>
    </xdr:from>
    <xdr:to>
      <xdr:col>22</xdr:col>
      <xdr:colOff>365125</xdr:colOff>
      <xdr:row>58</xdr:row>
      <xdr:rowOff>67555</xdr:rowOff>
    </xdr:to>
    <xdr:cxnSp macro="">
      <xdr:nvCxnSpPr>
        <xdr:cNvPr id="588" name="直線コネクタ 587"/>
        <xdr:cNvCxnSpPr/>
      </xdr:nvCxnSpPr>
      <xdr:spPr>
        <a:xfrm flipV="1">
          <a:off x="14592300" y="9840166"/>
          <a:ext cx="889000" cy="1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38020</xdr:rowOff>
    </xdr:from>
    <xdr:to>
      <xdr:col>21</xdr:col>
      <xdr:colOff>161925</xdr:colOff>
      <xdr:row>58</xdr:row>
      <xdr:rowOff>67555</xdr:rowOff>
    </xdr:to>
    <xdr:cxnSp macro="">
      <xdr:nvCxnSpPr>
        <xdr:cNvPr id="591" name="直線コネクタ 590"/>
        <xdr:cNvCxnSpPr/>
      </xdr:nvCxnSpPr>
      <xdr:spPr>
        <a:xfrm>
          <a:off x="13703300" y="9982120"/>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29481</xdr:rowOff>
    </xdr:from>
    <xdr:to>
      <xdr:col>19</xdr:col>
      <xdr:colOff>644525</xdr:colOff>
      <xdr:row>58</xdr:row>
      <xdr:rowOff>38020</xdr:rowOff>
    </xdr:to>
    <xdr:cxnSp macro="">
      <xdr:nvCxnSpPr>
        <xdr:cNvPr id="594" name="直線コネクタ 593"/>
        <xdr:cNvCxnSpPr/>
      </xdr:nvCxnSpPr>
      <xdr:spPr>
        <a:xfrm>
          <a:off x="12814300" y="9973581"/>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21263</xdr:rowOff>
    </xdr:from>
    <xdr:to>
      <xdr:col>23</xdr:col>
      <xdr:colOff>568325</xdr:colOff>
      <xdr:row>57</xdr:row>
      <xdr:rowOff>122863</xdr:rowOff>
    </xdr:to>
    <xdr:sp macro="" textlink="">
      <xdr:nvSpPr>
        <xdr:cNvPr id="604" name="円/楕円 603"/>
        <xdr:cNvSpPr/>
      </xdr:nvSpPr>
      <xdr:spPr>
        <a:xfrm>
          <a:off x="16268700" y="9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44140</xdr:rowOff>
    </xdr:from>
    <xdr:ext cx="599010" cy="259045"/>
    <xdr:sp macro="" textlink="">
      <xdr:nvSpPr>
        <xdr:cNvPr id="605" name="教育費該当値テキスト"/>
        <xdr:cNvSpPr txBox="1"/>
      </xdr:nvSpPr>
      <xdr:spPr>
        <a:xfrm>
          <a:off x="16370300" y="964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339,634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16716</xdr:rowOff>
    </xdr:from>
    <xdr:to>
      <xdr:col>22</xdr:col>
      <xdr:colOff>415925</xdr:colOff>
      <xdr:row>57</xdr:row>
      <xdr:rowOff>118316</xdr:rowOff>
    </xdr:to>
    <xdr:sp macro="" textlink="">
      <xdr:nvSpPr>
        <xdr:cNvPr id="606" name="円/楕円 605"/>
        <xdr:cNvSpPr/>
      </xdr:nvSpPr>
      <xdr:spPr>
        <a:xfrm>
          <a:off x="15430500" y="97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134843</xdr:rowOff>
    </xdr:from>
    <xdr:ext cx="599010" cy="259045"/>
    <xdr:sp macro="" textlink="">
      <xdr:nvSpPr>
        <xdr:cNvPr id="607" name="テキスト ボックス 606"/>
        <xdr:cNvSpPr txBox="1"/>
      </xdr:nvSpPr>
      <xdr:spPr>
        <a:xfrm>
          <a:off x="15181794" y="956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343,811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16755</xdr:rowOff>
    </xdr:from>
    <xdr:to>
      <xdr:col>21</xdr:col>
      <xdr:colOff>212725</xdr:colOff>
      <xdr:row>58</xdr:row>
      <xdr:rowOff>118355</xdr:rowOff>
    </xdr:to>
    <xdr:sp macro="" textlink="">
      <xdr:nvSpPr>
        <xdr:cNvPr id="608" name="円/楕円 607"/>
        <xdr:cNvSpPr/>
      </xdr:nvSpPr>
      <xdr:spPr>
        <a:xfrm>
          <a:off x="14541500" y="99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134882</xdr:rowOff>
    </xdr:from>
    <xdr:ext cx="599010" cy="259045"/>
    <xdr:sp macro="" textlink="">
      <xdr:nvSpPr>
        <xdr:cNvPr id="609" name="テキスト ボックス 608"/>
        <xdr:cNvSpPr txBox="1"/>
      </xdr:nvSpPr>
      <xdr:spPr>
        <a:xfrm>
          <a:off x="14292794" y="973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158670</xdr:rowOff>
    </xdr:from>
    <xdr:to>
      <xdr:col>20</xdr:col>
      <xdr:colOff>9525</xdr:colOff>
      <xdr:row>58</xdr:row>
      <xdr:rowOff>88820</xdr:rowOff>
    </xdr:to>
    <xdr:sp macro="" textlink="">
      <xdr:nvSpPr>
        <xdr:cNvPr id="610" name="円/楕円 609"/>
        <xdr:cNvSpPr/>
      </xdr:nvSpPr>
      <xdr:spPr>
        <a:xfrm>
          <a:off x="13652500" y="99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105347</xdr:rowOff>
    </xdr:from>
    <xdr:ext cx="599010" cy="259045"/>
    <xdr:sp macro="" textlink="">
      <xdr:nvSpPr>
        <xdr:cNvPr id="611" name="テキスト ボックス 610"/>
        <xdr:cNvSpPr txBox="1"/>
      </xdr:nvSpPr>
      <xdr:spPr>
        <a:xfrm>
          <a:off x="13403794" y="970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150131</xdr:rowOff>
    </xdr:from>
    <xdr:to>
      <xdr:col>18</xdr:col>
      <xdr:colOff>492125</xdr:colOff>
      <xdr:row>58</xdr:row>
      <xdr:rowOff>80281</xdr:rowOff>
    </xdr:to>
    <xdr:sp macro="" textlink="">
      <xdr:nvSpPr>
        <xdr:cNvPr id="612" name="円/楕円 611"/>
        <xdr:cNvSpPr/>
      </xdr:nvSpPr>
      <xdr:spPr>
        <a:xfrm>
          <a:off x="12763500" y="99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96808</xdr:rowOff>
    </xdr:from>
    <xdr:ext cx="599010" cy="259045"/>
    <xdr:sp macro="" textlink="">
      <xdr:nvSpPr>
        <xdr:cNvPr id="613" name="テキスト ボックス 612"/>
        <xdr:cNvSpPr txBox="1"/>
      </xdr:nvSpPr>
      <xdr:spPr>
        <a:xfrm>
          <a:off x="12514794" y="969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43123</xdr:rowOff>
    </xdr:from>
    <xdr:to>
      <xdr:col>23</xdr:col>
      <xdr:colOff>517525</xdr:colOff>
      <xdr:row>99</xdr:row>
      <xdr:rowOff>46541</xdr:rowOff>
    </xdr:to>
    <xdr:cxnSp macro="">
      <xdr:nvCxnSpPr>
        <xdr:cNvPr id="703" name="直線コネクタ 702"/>
        <xdr:cNvCxnSpPr/>
      </xdr:nvCxnSpPr>
      <xdr:spPr>
        <a:xfrm>
          <a:off x="15481300" y="17016673"/>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33599</xdr:rowOff>
    </xdr:from>
    <xdr:to>
      <xdr:col>22</xdr:col>
      <xdr:colOff>365125</xdr:colOff>
      <xdr:row>99</xdr:row>
      <xdr:rowOff>43123</xdr:rowOff>
    </xdr:to>
    <xdr:cxnSp macro="">
      <xdr:nvCxnSpPr>
        <xdr:cNvPr id="706" name="直線コネクタ 705"/>
        <xdr:cNvCxnSpPr/>
      </xdr:nvCxnSpPr>
      <xdr:spPr>
        <a:xfrm>
          <a:off x="14592300" y="17007149"/>
          <a:ext cx="8890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26284</xdr:rowOff>
    </xdr:from>
    <xdr:to>
      <xdr:col>21</xdr:col>
      <xdr:colOff>161925</xdr:colOff>
      <xdr:row>99</xdr:row>
      <xdr:rowOff>33599</xdr:rowOff>
    </xdr:to>
    <xdr:cxnSp macro="">
      <xdr:nvCxnSpPr>
        <xdr:cNvPr id="709" name="直線コネクタ 708"/>
        <xdr:cNvCxnSpPr/>
      </xdr:nvCxnSpPr>
      <xdr:spPr>
        <a:xfrm>
          <a:off x="13703300" y="169998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25152</xdr:rowOff>
    </xdr:from>
    <xdr:to>
      <xdr:col>19</xdr:col>
      <xdr:colOff>644525</xdr:colOff>
      <xdr:row>99</xdr:row>
      <xdr:rowOff>26284</xdr:rowOff>
    </xdr:to>
    <xdr:cxnSp macro="">
      <xdr:nvCxnSpPr>
        <xdr:cNvPr id="712" name="直線コネクタ 711"/>
        <xdr:cNvCxnSpPr/>
      </xdr:nvCxnSpPr>
      <xdr:spPr>
        <a:xfrm>
          <a:off x="12814300" y="16998702"/>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167191</xdr:rowOff>
    </xdr:from>
    <xdr:to>
      <xdr:col>23</xdr:col>
      <xdr:colOff>568325</xdr:colOff>
      <xdr:row>99</xdr:row>
      <xdr:rowOff>97341</xdr:rowOff>
    </xdr:to>
    <xdr:sp macro="" textlink="">
      <xdr:nvSpPr>
        <xdr:cNvPr id="722" name="円/楕円 721"/>
        <xdr:cNvSpPr/>
      </xdr:nvSpPr>
      <xdr:spPr>
        <a:xfrm>
          <a:off x="16268700" y="16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82118</xdr:rowOff>
    </xdr:from>
    <xdr:ext cx="534377" cy="259045"/>
    <xdr:sp macro="" textlink="">
      <xdr:nvSpPr>
        <xdr:cNvPr id="723" name="公債費該当値テキスト"/>
        <xdr:cNvSpPr txBox="1"/>
      </xdr:nvSpPr>
      <xdr:spPr>
        <a:xfrm>
          <a:off x="16370300" y="168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163773</xdr:rowOff>
    </xdr:from>
    <xdr:to>
      <xdr:col>22</xdr:col>
      <xdr:colOff>415925</xdr:colOff>
      <xdr:row>99</xdr:row>
      <xdr:rowOff>93923</xdr:rowOff>
    </xdr:to>
    <xdr:sp macro="" textlink="">
      <xdr:nvSpPr>
        <xdr:cNvPr id="724" name="円/楕円 723"/>
        <xdr:cNvSpPr/>
      </xdr:nvSpPr>
      <xdr:spPr>
        <a:xfrm>
          <a:off x="15430500" y="169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85050</xdr:rowOff>
    </xdr:from>
    <xdr:ext cx="534377" cy="259045"/>
    <xdr:sp macro="" textlink="">
      <xdr:nvSpPr>
        <xdr:cNvPr id="725" name="テキスト ボックス 724"/>
        <xdr:cNvSpPr txBox="1"/>
      </xdr:nvSpPr>
      <xdr:spPr>
        <a:xfrm>
          <a:off x="15214111" y="1705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154249</xdr:rowOff>
    </xdr:from>
    <xdr:to>
      <xdr:col>21</xdr:col>
      <xdr:colOff>212725</xdr:colOff>
      <xdr:row>99</xdr:row>
      <xdr:rowOff>84399</xdr:rowOff>
    </xdr:to>
    <xdr:sp macro="" textlink="">
      <xdr:nvSpPr>
        <xdr:cNvPr id="726" name="円/楕円 725"/>
        <xdr:cNvSpPr/>
      </xdr:nvSpPr>
      <xdr:spPr>
        <a:xfrm>
          <a:off x="14541500" y="169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75526</xdr:rowOff>
    </xdr:from>
    <xdr:ext cx="534377" cy="259045"/>
    <xdr:sp macro="" textlink="">
      <xdr:nvSpPr>
        <xdr:cNvPr id="727" name="テキスト ボックス 726"/>
        <xdr:cNvSpPr txBox="1"/>
      </xdr:nvSpPr>
      <xdr:spPr>
        <a:xfrm>
          <a:off x="14325111" y="170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146934</xdr:rowOff>
    </xdr:from>
    <xdr:to>
      <xdr:col>20</xdr:col>
      <xdr:colOff>9525</xdr:colOff>
      <xdr:row>99</xdr:row>
      <xdr:rowOff>77084</xdr:rowOff>
    </xdr:to>
    <xdr:sp macro="" textlink="">
      <xdr:nvSpPr>
        <xdr:cNvPr id="728" name="円/楕円 727"/>
        <xdr:cNvSpPr/>
      </xdr:nvSpPr>
      <xdr:spPr>
        <a:xfrm>
          <a:off x="13652500" y="169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68211</xdr:rowOff>
    </xdr:from>
    <xdr:ext cx="534377" cy="259045"/>
    <xdr:sp macro="" textlink="">
      <xdr:nvSpPr>
        <xdr:cNvPr id="729" name="テキスト ボックス 728"/>
        <xdr:cNvSpPr txBox="1"/>
      </xdr:nvSpPr>
      <xdr:spPr>
        <a:xfrm>
          <a:off x="13436111" y="170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145802</xdr:rowOff>
    </xdr:from>
    <xdr:to>
      <xdr:col>18</xdr:col>
      <xdr:colOff>492125</xdr:colOff>
      <xdr:row>99</xdr:row>
      <xdr:rowOff>75952</xdr:rowOff>
    </xdr:to>
    <xdr:sp macro="" textlink="">
      <xdr:nvSpPr>
        <xdr:cNvPr id="730" name="円/楕円 729"/>
        <xdr:cNvSpPr/>
      </xdr:nvSpPr>
      <xdr:spPr>
        <a:xfrm>
          <a:off x="12763500" y="16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67079</xdr:rowOff>
    </xdr:from>
    <xdr:ext cx="534377" cy="259045"/>
    <xdr:sp macro="" textlink="">
      <xdr:nvSpPr>
        <xdr:cNvPr id="731" name="テキスト ボックス 730"/>
        <xdr:cNvSpPr txBox="1"/>
      </xdr:nvSpPr>
      <xdr:spPr>
        <a:xfrm>
          <a:off x="12547111" y="170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608,133</a:t>
          </a:r>
          <a:r>
            <a:rPr kumimoji="1" lang="ja-JP" altLang="en-US" sz="1100">
              <a:solidFill>
                <a:schemeClr val="dk1"/>
              </a:solidFill>
              <a:effectLst/>
              <a:latin typeface="+mn-lt"/>
              <a:ea typeface="+mn-ea"/>
              <a:cs typeface="+mn-cs"/>
            </a:rPr>
            <a:t>円となっており、積立金の増により前年度より増加している。衛生費は住民一人当たり</a:t>
          </a:r>
          <a:r>
            <a:rPr kumimoji="1" lang="en-US" altLang="ja-JP" sz="1100">
              <a:solidFill>
                <a:schemeClr val="dk1"/>
              </a:solidFill>
              <a:effectLst/>
              <a:latin typeface="+mn-lt"/>
              <a:ea typeface="+mn-ea"/>
              <a:cs typeface="+mn-cs"/>
            </a:rPr>
            <a:t>358,535</a:t>
          </a:r>
          <a:r>
            <a:rPr kumimoji="1" lang="ja-JP" altLang="en-US" sz="1100">
              <a:solidFill>
                <a:schemeClr val="dk1"/>
              </a:solidFill>
              <a:effectLst/>
              <a:latin typeface="+mn-lt"/>
              <a:ea typeface="+mn-ea"/>
              <a:cs typeface="+mn-cs"/>
            </a:rPr>
            <a:t>円となっており、普通建設事業費の増及び一部事務組合への建設費部分の負担金増が要因となっている。商工費は住民一人当たり</a:t>
          </a:r>
          <a:r>
            <a:rPr kumimoji="1" lang="en-US" altLang="ja-JP" sz="1100">
              <a:solidFill>
                <a:schemeClr val="dk1"/>
              </a:solidFill>
              <a:effectLst/>
              <a:latin typeface="+mn-lt"/>
              <a:ea typeface="+mn-ea"/>
              <a:cs typeface="+mn-cs"/>
            </a:rPr>
            <a:t>155,528</a:t>
          </a:r>
          <a:r>
            <a:rPr kumimoji="1" lang="ja-JP" altLang="en-US" sz="1100">
              <a:solidFill>
                <a:schemeClr val="dk1"/>
              </a:solidFill>
              <a:effectLst/>
              <a:latin typeface="+mn-lt"/>
              <a:ea typeface="+mn-ea"/>
              <a:cs typeface="+mn-cs"/>
            </a:rPr>
            <a:t>円となっており、補助金（消費活性化事業や観光事業等）が多いことが要因となっている。教育費は住民一人当たり</a:t>
          </a:r>
          <a:r>
            <a:rPr kumimoji="1" lang="en-US" altLang="ja-JP" sz="1100">
              <a:solidFill>
                <a:schemeClr val="dk1"/>
              </a:solidFill>
              <a:effectLst/>
              <a:latin typeface="+mn-lt"/>
              <a:ea typeface="+mn-ea"/>
              <a:cs typeface="+mn-cs"/>
            </a:rPr>
            <a:t>339,634</a:t>
          </a:r>
          <a:r>
            <a:rPr kumimoji="1" lang="ja-JP" altLang="en-US" sz="1100">
              <a:solidFill>
                <a:schemeClr val="dk1"/>
              </a:solidFill>
              <a:effectLst/>
              <a:latin typeface="+mn-lt"/>
              <a:ea typeface="+mn-ea"/>
              <a:cs typeface="+mn-cs"/>
            </a:rPr>
            <a:t>円となっており、普通建設事業費の増により昨年度に引き続き増加している。</a:t>
          </a:r>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年度以降新規借入がないため、類似団体を下回っている。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年度より標準財政規模比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％以上を維持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％未満で推移している。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年度から財政調整基金の取り崩しは抑えられているが、財政調整基金の積立が前年度より上回ったため標準財政規模比が増加した。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今後も各会計で適切な財政運営を行っていく。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4390643</v>
      </c>
      <c r="BO4" s="411"/>
      <c r="BP4" s="411"/>
      <c r="BQ4" s="411"/>
      <c r="BR4" s="411"/>
      <c r="BS4" s="411"/>
      <c r="BT4" s="411"/>
      <c r="BU4" s="412"/>
      <c r="BV4" s="410">
        <v>3982074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4274546</v>
      </c>
      <c r="BO5" s="416"/>
      <c r="BP5" s="416"/>
      <c r="BQ5" s="416"/>
      <c r="BR5" s="416"/>
      <c r="BS5" s="416"/>
      <c r="BT5" s="416"/>
      <c r="BU5" s="417"/>
      <c r="BV5" s="415">
        <v>3662572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42.2</v>
      </c>
      <c r="CU5" s="386"/>
      <c r="CV5" s="386"/>
      <c r="CW5" s="386"/>
      <c r="CX5" s="386"/>
      <c r="CY5" s="386"/>
      <c r="CZ5" s="386"/>
      <c r="DA5" s="387"/>
      <c r="DB5" s="385">
        <v>40.200000000000003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116097</v>
      </c>
      <c r="BO6" s="416"/>
      <c r="BP6" s="416"/>
      <c r="BQ6" s="416"/>
      <c r="BR6" s="416"/>
      <c r="BS6" s="416"/>
      <c r="BT6" s="416"/>
      <c r="BU6" s="417"/>
      <c r="BV6" s="415">
        <v>319502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42.2</v>
      </c>
      <c r="CU6" s="562"/>
      <c r="CV6" s="562"/>
      <c r="CW6" s="562"/>
      <c r="CX6" s="562"/>
      <c r="CY6" s="562"/>
      <c r="CZ6" s="562"/>
      <c r="DA6" s="563"/>
      <c r="DB6" s="561">
        <v>40.200000000000003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t="s">
        <v>92</v>
      </c>
      <c r="BO7" s="416"/>
      <c r="BP7" s="416"/>
      <c r="BQ7" s="416"/>
      <c r="BR7" s="416"/>
      <c r="BS7" s="416"/>
      <c r="BT7" s="416"/>
      <c r="BU7" s="417"/>
      <c r="BV7" s="415">
        <v>225439</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2460833</v>
      </c>
      <c r="CU7" s="416"/>
      <c r="CV7" s="416"/>
      <c r="CW7" s="416"/>
      <c r="CX7" s="416"/>
      <c r="CY7" s="416"/>
      <c r="CZ7" s="416"/>
      <c r="DA7" s="417"/>
      <c r="DB7" s="415">
        <v>2572283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116097</v>
      </c>
      <c r="BO8" s="416"/>
      <c r="BP8" s="416"/>
      <c r="BQ8" s="416"/>
      <c r="BR8" s="416"/>
      <c r="BS8" s="416"/>
      <c r="BT8" s="416"/>
      <c r="BU8" s="417"/>
      <c r="BV8" s="415">
        <v>94063</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1.71</v>
      </c>
      <c r="CU8" s="525"/>
      <c r="CV8" s="525"/>
      <c r="CW8" s="525"/>
      <c r="CX8" s="525"/>
      <c r="CY8" s="525"/>
      <c r="CZ8" s="525"/>
      <c r="DA8" s="526"/>
      <c r="DB8" s="524">
        <v>1.81</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1771</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102</v>
      </c>
      <c r="AV9" s="473"/>
      <c r="AW9" s="473"/>
      <c r="AX9" s="473"/>
      <c r="AY9" s="395" t="s">
        <v>103</v>
      </c>
      <c r="AZ9" s="396"/>
      <c r="BA9" s="396"/>
      <c r="BB9" s="396"/>
      <c r="BC9" s="396"/>
      <c r="BD9" s="396"/>
      <c r="BE9" s="396"/>
      <c r="BF9" s="396"/>
      <c r="BG9" s="396"/>
      <c r="BH9" s="396"/>
      <c r="BI9" s="396"/>
      <c r="BJ9" s="396"/>
      <c r="BK9" s="396"/>
      <c r="BL9" s="396"/>
      <c r="BM9" s="397"/>
      <c r="BN9" s="415">
        <v>22034</v>
      </c>
      <c r="BO9" s="416"/>
      <c r="BP9" s="416"/>
      <c r="BQ9" s="416"/>
      <c r="BR9" s="416"/>
      <c r="BS9" s="416"/>
      <c r="BT9" s="416"/>
      <c r="BU9" s="417"/>
      <c r="BV9" s="415">
        <v>43609</v>
      </c>
      <c r="BW9" s="416"/>
      <c r="BX9" s="416"/>
      <c r="BY9" s="416"/>
      <c r="BZ9" s="416"/>
      <c r="CA9" s="416"/>
      <c r="CB9" s="416"/>
      <c r="CC9" s="417"/>
      <c r="CD9" s="424" t="s">
        <v>104</v>
      </c>
      <c r="CE9" s="425"/>
      <c r="CF9" s="425"/>
      <c r="CG9" s="425"/>
      <c r="CH9" s="425"/>
      <c r="CI9" s="425"/>
      <c r="CJ9" s="425"/>
      <c r="CK9" s="425"/>
      <c r="CL9" s="425"/>
      <c r="CM9" s="425"/>
      <c r="CN9" s="425"/>
      <c r="CO9" s="425"/>
      <c r="CP9" s="425"/>
      <c r="CQ9" s="425"/>
      <c r="CR9" s="425"/>
      <c r="CS9" s="426"/>
      <c r="CT9" s="385">
        <v>0.2</v>
      </c>
      <c r="CU9" s="386"/>
      <c r="CV9" s="386"/>
      <c r="CW9" s="386"/>
      <c r="CX9" s="386"/>
      <c r="CY9" s="386"/>
      <c r="CZ9" s="386"/>
      <c r="DA9" s="387"/>
      <c r="DB9" s="385">
        <v>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105</v>
      </c>
      <c r="M10" s="389"/>
      <c r="N10" s="389"/>
      <c r="O10" s="389"/>
      <c r="P10" s="389"/>
      <c r="Q10" s="390"/>
      <c r="R10" s="391">
        <v>1883</v>
      </c>
      <c r="S10" s="392"/>
      <c r="T10" s="392"/>
      <c r="U10" s="392"/>
      <c r="V10" s="394"/>
      <c r="W10" s="559"/>
      <c r="X10" s="377"/>
      <c r="Y10" s="377"/>
      <c r="Z10" s="377"/>
      <c r="AA10" s="377"/>
      <c r="AB10" s="377"/>
      <c r="AC10" s="377"/>
      <c r="AD10" s="377"/>
      <c r="AE10" s="377"/>
      <c r="AF10" s="377"/>
      <c r="AG10" s="377"/>
      <c r="AH10" s="377"/>
      <c r="AI10" s="377"/>
      <c r="AJ10" s="377"/>
      <c r="AK10" s="377"/>
      <c r="AL10" s="560"/>
      <c r="AM10" s="484" t="s">
        <v>106</v>
      </c>
      <c r="AN10" s="389"/>
      <c r="AO10" s="389"/>
      <c r="AP10" s="389"/>
      <c r="AQ10" s="389"/>
      <c r="AR10" s="389"/>
      <c r="AS10" s="389"/>
      <c r="AT10" s="390"/>
      <c r="AU10" s="472" t="s">
        <v>107</v>
      </c>
      <c r="AV10" s="473"/>
      <c r="AW10" s="473"/>
      <c r="AX10" s="473"/>
      <c r="AY10" s="395" t="s">
        <v>108</v>
      </c>
      <c r="AZ10" s="396"/>
      <c r="BA10" s="396"/>
      <c r="BB10" s="396"/>
      <c r="BC10" s="396"/>
      <c r="BD10" s="396"/>
      <c r="BE10" s="396"/>
      <c r="BF10" s="396"/>
      <c r="BG10" s="396"/>
      <c r="BH10" s="396"/>
      <c r="BI10" s="396"/>
      <c r="BJ10" s="396"/>
      <c r="BK10" s="396"/>
      <c r="BL10" s="396"/>
      <c r="BM10" s="397"/>
      <c r="BN10" s="415">
        <v>269276</v>
      </c>
      <c r="BO10" s="416"/>
      <c r="BP10" s="416"/>
      <c r="BQ10" s="416"/>
      <c r="BR10" s="416"/>
      <c r="BS10" s="416"/>
      <c r="BT10" s="416"/>
      <c r="BU10" s="417"/>
      <c r="BV10" s="415">
        <v>7265</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86</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1739</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1736</v>
      </c>
      <c r="S13" s="517"/>
      <c r="T13" s="517"/>
      <c r="U13" s="517"/>
      <c r="V13" s="518"/>
      <c r="W13" s="504" t="s">
        <v>126</v>
      </c>
      <c r="X13" s="428"/>
      <c r="Y13" s="428"/>
      <c r="Z13" s="428"/>
      <c r="AA13" s="428"/>
      <c r="AB13" s="429"/>
      <c r="AC13" s="391">
        <v>76</v>
      </c>
      <c r="AD13" s="392"/>
      <c r="AE13" s="392"/>
      <c r="AF13" s="392"/>
      <c r="AG13" s="393"/>
      <c r="AH13" s="391">
        <v>73</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291310</v>
      </c>
      <c r="BO13" s="416"/>
      <c r="BP13" s="416"/>
      <c r="BQ13" s="416"/>
      <c r="BR13" s="416"/>
      <c r="BS13" s="416"/>
      <c r="BT13" s="416"/>
      <c r="BU13" s="417"/>
      <c r="BV13" s="415">
        <v>50874</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1.2</v>
      </c>
      <c r="CU13" s="386"/>
      <c r="CV13" s="386"/>
      <c r="CW13" s="386"/>
      <c r="CX13" s="386"/>
      <c r="CY13" s="386"/>
      <c r="CZ13" s="386"/>
      <c r="DA13" s="387"/>
      <c r="DB13" s="385">
        <v>1.9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1748</v>
      </c>
      <c r="S14" s="517"/>
      <c r="T14" s="517"/>
      <c r="U14" s="517"/>
      <c r="V14" s="518"/>
      <c r="W14" s="519"/>
      <c r="X14" s="431"/>
      <c r="Y14" s="431"/>
      <c r="Z14" s="431"/>
      <c r="AA14" s="431"/>
      <c r="AB14" s="432"/>
      <c r="AC14" s="509">
        <v>8.6</v>
      </c>
      <c r="AD14" s="510"/>
      <c r="AE14" s="510"/>
      <c r="AF14" s="510"/>
      <c r="AG14" s="511"/>
      <c r="AH14" s="509">
        <v>8.6999999999999993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1744</v>
      </c>
      <c r="S15" s="517"/>
      <c r="T15" s="517"/>
      <c r="U15" s="517"/>
      <c r="V15" s="518"/>
      <c r="W15" s="504" t="s">
        <v>133</v>
      </c>
      <c r="X15" s="428"/>
      <c r="Y15" s="428"/>
      <c r="Z15" s="428"/>
      <c r="AA15" s="428"/>
      <c r="AB15" s="429"/>
      <c r="AC15" s="391">
        <v>137</v>
      </c>
      <c r="AD15" s="392"/>
      <c r="AE15" s="392"/>
      <c r="AF15" s="392"/>
      <c r="AG15" s="393"/>
      <c r="AH15" s="391">
        <v>188</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1856644</v>
      </c>
      <c r="BO15" s="411"/>
      <c r="BP15" s="411"/>
      <c r="BQ15" s="411"/>
      <c r="BR15" s="411"/>
      <c r="BS15" s="411"/>
      <c r="BT15" s="411"/>
      <c r="BU15" s="412"/>
      <c r="BV15" s="410">
        <v>1939688</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15.5</v>
      </c>
      <c r="AD16" s="510"/>
      <c r="AE16" s="510"/>
      <c r="AF16" s="510"/>
      <c r="AG16" s="511"/>
      <c r="AH16" s="509">
        <v>22.5</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1136718</v>
      </c>
      <c r="BO16" s="416"/>
      <c r="BP16" s="416"/>
      <c r="BQ16" s="416"/>
      <c r="BR16" s="416"/>
      <c r="BS16" s="416"/>
      <c r="BT16" s="416"/>
      <c r="BU16" s="417"/>
      <c r="BV16" s="415">
        <v>1155096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137</v>
      </c>
      <c r="S17" s="502"/>
      <c r="T17" s="502"/>
      <c r="U17" s="502"/>
      <c r="V17" s="503"/>
      <c r="W17" s="504" t="s">
        <v>140</v>
      </c>
      <c r="X17" s="428"/>
      <c r="Y17" s="428"/>
      <c r="Z17" s="428"/>
      <c r="AA17" s="428"/>
      <c r="AB17" s="429"/>
      <c r="AC17" s="391">
        <v>671</v>
      </c>
      <c r="AD17" s="392"/>
      <c r="AE17" s="392"/>
      <c r="AF17" s="392"/>
      <c r="AG17" s="393"/>
      <c r="AH17" s="391">
        <v>575</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2460833</v>
      </c>
      <c r="BO17" s="416"/>
      <c r="BP17" s="416"/>
      <c r="BQ17" s="416"/>
      <c r="BR17" s="416"/>
      <c r="BS17" s="416"/>
      <c r="BT17" s="416"/>
      <c r="BU17" s="417"/>
      <c r="BV17" s="415">
        <v>2572283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82.28</v>
      </c>
      <c r="M18" s="480"/>
      <c r="N18" s="480"/>
      <c r="O18" s="480"/>
      <c r="P18" s="480"/>
      <c r="Q18" s="480"/>
      <c r="R18" s="481"/>
      <c r="S18" s="481"/>
      <c r="T18" s="481"/>
      <c r="U18" s="481"/>
      <c r="V18" s="482"/>
      <c r="W18" s="496"/>
      <c r="X18" s="497"/>
      <c r="Y18" s="497"/>
      <c r="Z18" s="497"/>
      <c r="AA18" s="497"/>
      <c r="AB18" s="505"/>
      <c r="AC18" s="379">
        <v>75.900000000000006</v>
      </c>
      <c r="AD18" s="380"/>
      <c r="AE18" s="380"/>
      <c r="AF18" s="380"/>
      <c r="AG18" s="483"/>
      <c r="AH18" s="379">
        <v>68.8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1066324</v>
      </c>
      <c r="BO18" s="416"/>
      <c r="BP18" s="416"/>
      <c r="BQ18" s="416"/>
      <c r="BR18" s="416"/>
      <c r="BS18" s="416"/>
      <c r="BT18" s="416"/>
      <c r="BU18" s="417"/>
      <c r="BV18" s="415">
        <v>1052458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3446905</v>
      </c>
      <c r="BO19" s="416"/>
      <c r="BP19" s="416"/>
      <c r="BQ19" s="416"/>
      <c r="BR19" s="416"/>
      <c r="BS19" s="416"/>
      <c r="BT19" s="416"/>
      <c r="BU19" s="417"/>
      <c r="BV19" s="415">
        <v>3480271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886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437912</v>
      </c>
      <c r="BO23" s="416"/>
      <c r="BP23" s="416"/>
      <c r="BQ23" s="416"/>
      <c r="BR23" s="416"/>
      <c r="BS23" s="416"/>
      <c r="BT23" s="416"/>
      <c r="BU23" s="417"/>
      <c r="BV23" s="415">
        <v>485701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6500</v>
      </c>
      <c r="R24" s="392"/>
      <c r="S24" s="392"/>
      <c r="T24" s="392"/>
      <c r="U24" s="392"/>
      <c r="V24" s="393"/>
      <c r="W24" s="457"/>
      <c r="X24" s="448"/>
      <c r="Y24" s="449"/>
      <c r="Z24" s="388" t="s">
        <v>156</v>
      </c>
      <c r="AA24" s="389"/>
      <c r="AB24" s="389"/>
      <c r="AC24" s="389"/>
      <c r="AD24" s="389"/>
      <c r="AE24" s="389"/>
      <c r="AF24" s="389"/>
      <c r="AG24" s="390"/>
      <c r="AH24" s="391">
        <v>62</v>
      </c>
      <c r="AI24" s="392"/>
      <c r="AJ24" s="392"/>
      <c r="AK24" s="392"/>
      <c r="AL24" s="393"/>
      <c r="AM24" s="391">
        <v>178622</v>
      </c>
      <c r="AN24" s="392"/>
      <c r="AO24" s="392"/>
      <c r="AP24" s="392"/>
      <c r="AQ24" s="392"/>
      <c r="AR24" s="393"/>
      <c r="AS24" s="391">
        <v>2881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426900</v>
      </c>
      <c r="BO24" s="416"/>
      <c r="BP24" s="416"/>
      <c r="BQ24" s="416"/>
      <c r="BR24" s="416"/>
      <c r="BS24" s="416"/>
      <c r="BT24" s="416"/>
      <c r="BU24" s="417"/>
      <c r="BV24" s="415">
        <v>473313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5750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123</v>
      </c>
      <c r="BO25" s="411"/>
      <c r="BP25" s="411"/>
      <c r="BQ25" s="411"/>
      <c r="BR25" s="411"/>
      <c r="BS25" s="411"/>
      <c r="BT25" s="411"/>
      <c r="BU25" s="412"/>
      <c r="BV25" s="410" t="s">
        <v>123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5300</v>
      </c>
      <c r="R26" s="392"/>
      <c r="S26" s="392"/>
      <c r="T26" s="392"/>
      <c r="U26" s="392"/>
      <c r="V26" s="393"/>
      <c r="W26" s="457"/>
      <c r="X26" s="448"/>
      <c r="Y26" s="449"/>
      <c r="Z26" s="388" t="s">
        <v>162</v>
      </c>
      <c r="AA26" s="470"/>
      <c r="AB26" s="470"/>
      <c r="AC26" s="470"/>
      <c r="AD26" s="470"/>
      <c r="AE26" s="470"/>
      <c r="AF26" s="470"/>
      <c r="AG26" s="471"/>
      <c r="AH26" s="391">
        <v>3</v>
      </c>
      <c r="AI26" s="392"/>
      <c r="AJ26" s="392"/>
      <c r="AK26" s="392"/>
      <c r="AL26" s="393"/>
      <c r="AM26" s="391">
        <v>9672</v>
      </c>
      <c r="AN26" s="392"/>
      <c r="AO26" s="392"/>
      <c r="AP26" s="392"/>
      <c r="AQ26" s="392"/>
      <c r="AR26" s="393"/>
      <c r="AS26" s="391">
        <v>3224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2630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2090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2975045</v>
      </c>
      <c r="BO28" s="411"/>
      <c r="BP28" s="411"/>
      <c r="BQ28" s="411"/>
      <c r="BR28" s="411"/>
      <c r="BS28" s="411"/>
      <c r="BT28" s="411"/>
      <c r="BU28" s="412"/>
      <c r="BV28" s="410">
        <v>2611706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7</v>
      </c>
      <c r="M29" s="392"/>
      <c r="N29" s="392"/>
      <c r="O29" s="392"/>
      <c r="P29" s="393"/>
      <c r="Q29" s="391">
        <v>1700</v>
      </c>
      <c r="R29" s="392"/>
      <c r="S29" s="392"/>
      <c r="T29" s="392"/>
      <c r="U29" s="392"/>
      <c r="V29" s="393"/>
      <c r="W29" s="458"/>
      <c r="X29" s="459"/>
      <c r="Y29" s="460"/>
      <c r="Z29" s="388" t="s">
        <v>172</v>
      </c>
      <c r="AA29" s="389"/>
      <c r="AB29" s="389"/>
      <c r="AC29" s="389"/>
      <c r="AD29" s="389"/>
      <c r="AE29" s="389"/>
      <c r="AF29" s="389"/>
      <c r="AG29" s="390"/>
      <c r="AH29" s="391">
        <v>62</v>
      </c>
      <c r="AI29" s="392"/>
      <c r="AJ29" s="392"/>
      <c r="AK29" s="392"/>
      <c r="AL29" s="393"/>
      <c r="AM29" s="391">
        <v>178622</v>
      </c>
      <c r="AN29" s="392"/>
      <c r="AO29" s="392"/>
      <c r="AP29" s="392"/>
      <c r="AQ29" s="392"/>
      <c r="AR29" s="393"/>
      <c r="AS29" s="391">
        <v>2881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24191</v>
      </c>
      <c r="BO29" s="416"/>
      <c r="BP29" s="416"/>
      <c r="BQ29" s="416"/>
      <c r="BR29" s="416"/>
      <c r="BS29" s="416"/>
      <c r="BT29" s="416"/>
      <c r="BU29" s="417"/>
      <c r="BV29" s="415">
        <v>24189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3952716</v>
      </c>
      <c r="BO30" s="419"/>
      <c r="BP30" s="419"/>
      <c r="BQ30" s="419"/>
      <c r="BR30" s="419"/>
      <c r="BS30" s="419"/>
      <c r="BT30" s="419"/>
      <c r="BU30" s="420"/>
      <c r="BV30" s="418">
        <v>4202748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後志広域連合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5</v>
      </c>
      <c r="BF35" s="375"/>
      <c r="BG35" s="374" t="str">
        <f>IF('各会計、関係団体の財政状況及び健全化判断比率'!B31="","",'各会計、関係団体の財政状況及び健全化判断比率'!B31)</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岩内地方衛生組合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6</v>
      </c>
      <c r="BF36" s="375"/>
      <c r="BG36" s="374" t="str">
        <f>IF('各会計、関係団体の財政状況及び健全化判断比率'!B32="","",'各会計、関係団体の財政状況及び健全化判断比率'!B32)</f>
        <v>集落排水事業特別会計</v>
      </c>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岩内寿都地方消防組合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後志教育研修センター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523</v>
      </c>
      <c r="D34" s="1184"/>
      <c r="E34" s="1185"/>
      <c r="F34" s="32">
        <v>4.51</v>
      </c>
      <c r="G34" s="33">
        <v>0.42</v>
      </c>
      <c r="H34" s="33">
        <v>1.94</v>
      </c>
      <c r="I34" s="33">
        <v>3.65</v>
      </c>
      <c r="J34" s="34">
        <v>4.71</v>
      </c>
      <c r="K34" s="22"/>
      <c r="L34" s="22"/>
      <c r="M34" s="22"/>
      <c r="N34" s="22"/>
      <c r="O34" s="22"/>
      <c r="P34" s="22"/>
    </row>
    <row r="35" spans="1:16" ht="39" customHeight="1" x14ac:dyDescent="0.15">
      <c r="A35" s="22"/>
      <c r="B35" s="35"/>
      <c r="C35" s="1178" t="s">
        <v>524</v>
      </c>
      <c r="D35" s="1179"/>
      <c r="E35" s="1180"/>
      <c r="F35" s="36">
        <v>0.04</v>
      </c>
      <c r="G35" s="37">
        <v>0</v>
      </c>
      <c r="H35" s="37">
        <v>0</v>
      </c>
      <c r="I35" s="37">
        <v>0</v>
      </c>
      <c r="J35" s="38">
        <v>0.81</v>
      </c>
      <c r="K35" s="22"/>
      <c r="L35" s="22"/>
      <c r="M35" s="22"/>
      <c r="N35" s="22"/>
      <c r="O35" s="22"/>
      <c r="P35" s="22"/>
    </row>
    <row r="36" spans="1:16" ht="39" customHeight="1" x14ac:dyDescent="0.15">
      <c r="A36" s="22"/>
      <c r="B36" s="35"/>
      <c r="C36" s="1178" t="s">
        <v>525</v>
      </c>
      <c r="D36" s="1179"/>
      <c r="E36" s="1180"/>
      <c r="F36" s="36">
        <v>0</v>
      </c>
      <c r="G36" s="37">
        <v>0</v>
      </c>
      <c r="H36" s="37">
        <v>0</v>
      </c>
      <c r="I36" s="37">
        <v>0</v>
      </c>
      <c r="J36" s="38">
        <v>0.04</v>
      </c>
      <c r="K36" s="22"/>
      <c r="L36" s="22"/>
      <c r="M36" s="22"/>
      <c r="N36" s="22"/>
      <c r="O36" s="22"/>
      <c r="P36" s="22"/>
    </row>
    <row r="37" spans="1:16" ht="39" customHeight="1" x14ac:dyDescent="0.15">
      <c r="A37" s="22"/>
      <c r="B37" s="35"/>
      <c r="C37" s="1178" t="s">
        <v>526</v>
      </c>
      <c r="D37" s="1179"/>
      <c r="E37" s="1180"/>
      <c r="F37" s="36">
        <v>0</v>
      </c>
      <c r="G37" s="37">
        <v>0</v>
      </c>
      <c r="H37" s="37">
        <v>0.01</v>
      </c>
      <c r="I37" s="37">
        <v>0.02</v>
      </c>
      <c r="J37" s="38">
        <v>0.02</v>
      </c>
      <c r="K37" s="22"/>
      <c r="L37" s="22"/>
      <c r="M37" s="22"/>
      <c r="N37" s="22"/>
      <c r="O37" s="22"/>
      <c r="P37" s="22"/>
    </row>
    <row r="38" spans="1:16" ht="39" customHeight="1" x14ac:dyDescent="0.15">
      <c r="A38" s="22"/>
      <c r="B38" s="35"/>
      <c r="C38" s="1178" t="s">
        <v>527</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530</v>
      </c>
      <c r="D43" s="1182"/>
      <c r="E43" s="1183"/>
      <c r="F43" s="41">
        <v>0</v>
      </c>
      <c r="G43" s="42">
        <v>0</v>
      </c>
      <c r="H43" s="42">
        <v>0</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83</v>
      </c>
      <c r="L45" s="60">
        <v>81</v>
      </c>
      <c r="M45" s="60">
        <v>71</v>
      </c>
      <c r="N45" s="60">
        <v>60</v>
      </c>
      <c r="O45" s="61">
        <v>56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211</v>
      </c>
      <c r="L48" s="64">
        <v>189</v>
      </c>
      <c r="M48" s="64">
        <v>182</v>
      </c>
      <c r="N48" s="64">
        <v>166</v>
      </c>
      <c r="O48" s="65">
        <v>149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0</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197</v>
      </c>
      <c r="L52" s="64">
        <v>202</v>
      </c>
      <c r="M52" s="64">
        <v>207</v>
      </c>
      <c r="N52" s="64">
        <v>197</v>
      </c>
      <c r="O52" s="65">
        <v>192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99</v>
      </c>
      <c r="L53" s="69">
        <v>68</v>
      </c>
      <c r="M53" s="69">
        <v>46</v>
      </c>
      <c r="N53" s="69">
        <v>29</v>
      </c>
      <c r="O53" s="70">
        <v>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666</v>
      </c>
      <c r="J41" s="83">
        <v>597</v>
      </c>
      <c r="K41" s="83">
        <v>536</v>
      </c>
      <c r="L41" s="83">
        <v>486</v>
      </c>
      <c r="M41" s="84">
        <v>438</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2598</v>
      </c>
      <c r="J43" s="87">
        <v>2414</v>
      </c>
      <c r="K43" s="87">
        <v>2264</v>
      </c>
      <c r="L43" s="87">
        <v>2114</v>
      </c>
      <c r="M43" s="88">
        <v>1995</v>
      </c>
    </row>
    <row r="44" spans="2:13" ht="27.75" customHeight="1" x14ac:dyDescent="0.15">
      <c r="B44" s="1204"/>
      <c r="C44" s="1205"/>
      <c r="D44" s="85"/>
      <c r="E44" s="1208" t="s">
        <v>28</v>
      </c>
      <c r="F44" s="1208"/>
      <c r="G44" s="1208"/>
      <c r="H44" s="1209"/>
      <c r="I44" s="86" t="s">
        <v>478</v>
      </c>
      <c r="J44" s="87">
        <v>10</v>
      </c>
      <c r="K44" s="87">
        <v>11</v>
      </c>
      <c r="L44" s="87">
        <v>11</v>
      </c>
      <c r="M44" s="88">
        <v>11</v>
      </c>
    </row>
    <row r="45" spans="2:13" ht="27.75" customHeight="1" x14ac:dyDescent="0.15">
      <c r="B45" s="1204"/>
      <c r="C45" s="1205"/>
      <c r="D45" s="85"/>
      <c r="E45" s="1208" t="s">
        <v>29</v>
      </c>
      <c r="F45" s="1208"/>
      <c r="G45" s="1208"/>
      <c r="H45" s="1209"/>
      <c r="I45" s="86">
        <v>493</v>
      </c>
      <c r="J45" s="87">
        <v>462</v>
      </c>
      <c r="K45" s="87">
        <v>400</v>
      </c>
      <c r="L45" s="87">
        <v>399</v>
      </c>
      <c r="M45" s="88">
        <v>370</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6820</v>
      </c>
      <c r="J50" s="87">
        <v>6562</v>
      </c>
      <c r="K50" s="87">
        <v>6618</v>
      </c>
      <c r="L50" s="87">
        <v>6840</v>
      </c>
      <c r="M50" s="88">
        <v>6952</v>
      </c>
    </row>
    <row r="51" spans="2:13" ht="27.75" customHeight="1" x14ac:dyDescent="0.15">
      <c r="B51" s="1204"/>
      <c r="C51" s="1205"/>
      <c r="D51" s="85"/>
      <c r="E51" s="1208" t="s">
        <v>36</v>
      </c>
      <c r="F51" s="1208"/>
      <c r="G51" s="1208"/>
      <c r="H51" s="1209"/>
      <c r="I51" s="86">
        <v>587</v>
      </c>
      <c r="J51" s="87">
        <v>547</v>
      </c>
      <c r="K51" s="87">
        <v>506</v>
      </c>
      <c r="L51" s="87">
        <v>465</v>
      </c>
      <c r="M51" s="88">
        <v>423</v>
      </c>
    </row>
    <row r="52" spans="2:13" ht="27.75" customHeight="1" x14ac:dyDescent="0.15">
      <c r="B52" s="1206"/>
      <c r="C52" s="1207"/>
      <c r="D52" s="85"/>
      <c r="E52" s="1208" t="s">
        <v>37</v>
      </c>
      <c r="F52" s="1208"/>
      <c r="G52" s="1208"/>
      <c r="H52" s="1209"/>
      <c r="I52" s="86">
        <v>1914</v>
      </c>
      <c r="J52" s="87">
        <v>1799</v>
      </c>
      <c r="K52" s="87">
        <v>1675</v>
      </c>
      <c r="L52" s="87">
        <v>1556</v>
      </c>
      <c r="M52" s="88">
        <v>1442</v>
      </c>
    </row>
    <row r="53" spans="2:13" ht="27.75" customHeight="1" thickBot="1" x14ac:dyDescent="0.2">
      <c r="B53" s="1210" t="s">
        <v>21</v>
      </c>
      <c r="C53" s="1211"/>
      <c r="D53" s="92"/>
      <c r="E53" s="1212" t="s">
        <v>38</v>
      </c>
      <c r="F53" s="1212"/>
      <c r="G53" s="1212"/>
      <c r="H53" s="1213"/>
      <c r="I53" s="93">
        <v>-5564</v>
      </c>
      <c r="J53" s="94">
        <v>-5425</v>
      </c>
      <c r="K53" s="94">
        <v>-5588</v>
      </c>
      <c r="L53" s="94">
        <v>-5851</v>
      </c>
      <c r="M53" s="95">
        <v>-6002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537</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538</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539</v>
      </c>
      <c r="H51" s="1248"/>
      <c r="I51" s="1253" t="s">
        <v>540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542</v>
      </c>
      <c r="H55" s="1228"/>
      <c r="I55" s="1233" t="s">
        <v>540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541</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543</v>
      </c>
      <c r="C63" s="246"/>
      <c r="D63" s="246"/>
      <c r="E63" s="246"/>
      <c r="F63" s="246"/>
      <c r="G63" s="246"/>
      <c r="H63" s="246"/>
      <c r="I63" s="246"/>
      <c r="J63" s="246"/>
      <c r="K63" s="246"/>
      <c r="L63" s="246"/>
      <c r="M63" s="246"/>
      <c r="N63" s="246"/>
      <c r="O63" s="246"/>
    </row>
    <row r="64" spans="1:17" x14ac:dyDescent="0.15">
      <c r="B64" s="250"/>
      <c r="C64" s="246"/>
      <c r="D64" s="246"/>
      <c r="E64" s="246"/>
      <c r="F64" s="246"/>
      <c r="G64" s="353" t="s">
        <v>537</v>
      </c>
      <c r="I64" s="354"/>
      <c r="J64" s="354"/>
      <c r="K64" s="354"/>
      <c r="L64" s="246"/>
      <c r="M64" s="246"/>
      <c r="N64" s="246"/>
      <c r="O64" s="246"/>
    </row>
    <row r="65" spans="2:30" x14ac:dyDescent="0.15">
      <c r="B65" s="250"/>
      <c r="C65" s="246"/>
      <c r="D65" s="246"/>
      <c r="E65" s="246"/>
      <c r="F65" s="246"/>
      <c r="G65" s="1235"/>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544</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539</v>
      </c>
      <c r="H73" s="1248"/>
      <c r="I73" s="1253" t="s">
        <v>540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545</v>
      </c>
      <c r="J75" s="1233"/>
      <c r="K75" s="1225">
        <v>3.9</v>
      </c>
      <c r="L75" s="1225">
        <v>3.4</v>
      </c>
      <c r="M75" s="1225">
        <v>2.8</v>
      </c>
      <c r="N75" s="1225">
        <v>1.9</v>
      </c>
      <c r="O75" s="1225">
        <v>1.2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542</v>
      </c>
      <c r="H77" s="1228"/>
      <c r="I77" s="1233" t="s">
        <v>540</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545</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393442</v>
      </c>
      <c r="E3" s="118"/>
      <c r="F3" s="119">
        <v>185018</v>
      </c>
      <c r="G3" s="120"/>
      <c r="H3" s="121"/>
    </row>
    <row r="4" spans="1:8" x14ac:dyDescent="0.15">
      <c r="A4" s="122"/>
      <c r="B4" s="123"/>
      <c r="C4" s="124"/>
      <c r="D4" s="125">
        <v>374376</v>
      </c>
      <c r="E4" s="126"/>
      <c r="F4" s="127">
        <v>95064</v>
      </c>
      <c r="G4" s="128"/>
      <c r="H4" s="129"/>
    </row>
    <row r="5" spans="1:8" x14ac:dyDescent="0.15">
      <c r="A5" s="110" t="s">
        <v>512</v>
      </c>
      <c r="B5" s="115"/>
      <c r="C5" s="116"/>
      <c r="D5" s="117">
        <v>868399</v>
      </c>
      <c r="E5" s="118"/>
      <c r="F5" s="119">
        <v>238802</v>
      </c>
      <c r="G5" s="120"/>
      <c r="H5" s="121"/>
    </row>
    <row r="6" spans="1:8" x14ac:dyDescent="0.15">
      <c r="A6" s="122"/>
      <c r="B6" s="123"/>
      <c r="C6" s="124"/>
      <c r="D6" s="125">
        <v>836043</v>
      </c>
      <c r="E6" s="126"/>
      <c r="F6" s="127">
        <v>128562</v>
      </c>
      <c r="G6" s="128"/>
      <c r="H6" s="129"/>
    </row>
    <row r="7" spans="1:8" x14ac:dyDescent="0.15">
      <c r="A7" s="110" t="s">
        <v>513</v>
      </c>
      <c r="B7" s="115"/>
      <c r="C7" s="116"/>
      <c r="D7" s="117">
        <v>450959</v>
      </c>
      <c r="E7" s="118"/>
      <c r="F7" s="119">
        <v>288550</v>
      </c>
      <c r="G7" s="120"/>
      <c r="H7" s="121"/>
    </row>
    <row r="8" spans="1:8" x14ac:dyDescent="0.15">
      <c r="A8" s="122"/>
      <c r="B8" s="123"/>
      <c r="C8" s="124"/>
      <c r="D8" s="125">
        <v>447209</v>
      </c>
      <c r="E8" s="126"/>
      <c r="F8" s="127">
        <v>141525</v>
      </c>
      <c r="G8" s="128"/>
      <c r="H8" s="129"/>
    </row>
    <row r="9" spans="1:8" x14ac:dyDescent="0.15">
      <c r="A9" s="110" t="s">
        <v>514</v>
      </c>
      <c r="B9" s="115"/>
      <c r="C9" s="116"/>
      <c r="D9" s="117">
        <v>344966</v>
      </c>
      <c r="E9" s="118"/>
      <c r="F9" s="119">
        <v>287914</v>
      </c>
      <c r="G9" s="120"/>
      <c r="H9" s="121"/>
    </row>
    <row r="10" spans="1:8" x14ac:dyDescent="0.15">
      <c r="A10" s="122"/>
      <c r="B10" s="123"/>
      <c r="C10" s="124"/>
      <c r="D10" s="125">
        <v>319814</v>
      </c>
      <c r="E10" s="126"/>
      <c r="F10" s="127">
        <v>146531</v>
      </c>
      <c r="G10" s="128"/>
      <c r="H10" s="129"/>
    </row>
    <row r="11" spans="1:8" x14ac:dyDescent="0.15">
      <c r="A11" s="110" t="s">
        <v>515</v>
      </c>
      <c r="B11" s="115"/>
      <c r="C11" s="116"/>
      <c r="D11" s="117">
        <v>648723</v>
      </c>
      <c r="E11" s="118"/>
      <c r="F11" s="119">
        <v>310300</v>
      </c>
      <c r="G11" s="120"/>
      <c r="H11" s="121"/>
    </row>
    <row r="12" spans="1:8" x14ac:dyDescent="0.15">
      <c r="A12" s="122"/>
      <c r="B12" s="123"/>
      <c r="C12" s="130"/>
      <c r="D12" s="125">
        <v>589794</v>
      </c>
      <c r="E12" s="126"/>
      <c r="F12" s="127">
        <v>157576</v>
      </c>
      <c r="G12" s="128"/>
      <c r="H12" s="129"/>
    </row>
    <row r="13" spans="1:8" x14ac:dyDescent="0.15">
      <c r="A13" s="110"/>
      <c r="B13" s="115"/>
      <c r="C13" s="131"/>
      <c r="D13" s="132">
        <v>541298</v>
      </c>
      <c r="E13" s="133"/>
      <c r="F13" s="134">
        <v>262117</v>
      </c>
      <c r="G13" s="135"/>
      <c r="H13" s="121"/>
    </row>
    <row r="14" spans="1:8" x14ac:dyDescent="0.15">
      <c r="A14" s="122"/>
      <c r="B14" s="123"/>
      <c r="C14" s="124"/>
      <c r="D14" s="125">
        <v>513447</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4.51</v>
      </c>
      <c r="C19" s="136">
        <f>ROUND(VALUE(SUBSTITUTE(実質収支比率等に係る経年分析!G$48,"▲","-")),2)</f>
        <v>0.43</v>
      </c>
      <c r="D19" s="136">
        <f>ROUND(VALUE(SUBSTITUTE(実質収支比率等に係る経年分析!H$48,"▲","-")),2)</f>
        <v>1.95</v>
      </c>
      <c r="E19" s="136">
        <f>ROUND(VALUE(SUBSTITUTE(実質収支比率等に係る経年分析!I$48,"▲","-")),2)</f>
        <v>3.66</v>
      </c>
      <c r="F19" s="136">
        <f>ROUND(VALUE(SUBSTITUTE(実質収支比率等に係る経年分析!J$48,"▲","-")),2)</f>
        <v>4.72</v>
      </c>
    </row>
    <row r="20" spans="1:11" x14ac:dyDescent="0.15">
      <c r="A20" s="136" t="s">
        <v>43</v>
      </c>
      <c r="B20" s="136">
        <f>ROUND(VALUE(SUBSTITUTE(実質収支比率等に係る経年分析!F$47,"▲","-")),2)</f>
        <v>61.84</v>
      </c>
      <c r="C20" s="136">
        <f>ROUND(VALUE(SUBSTITUTE(実質収支比率等に係る経年分析!G$47,"▲","-")),2)</f>
        <v>82.86</v>
      </c>
      <c r="D20" s="136">
        <f>ROUND(VALUE(SUBSTITUTE(実質収支比率等に係る経年分析!H$47,"▲","-")),2)</f>
        <v>98.53</v>
      </c>
      <c r="E20" s="136">
        <f>ROUND(VALUE(SUBSTITUTE(実質収支比率等に係る経年分析!I$47,"▲","-")),2)</f>
        <v>101.53</v>
      </c>
      <c r="F20" s="136">
        <f>ROUND(VALUE(SUBSTITUTE(実質収支比率等に係る経年分析!J$47,"▲","-")),2)</f>
        <v>120.9</v>
      </c>
    </row>
    <row r="21" spans="1:11" x14ac:dyDescent="0.15">
      <c r="A21" s="136" t="s">
        <v>44</v>
      </c>
      <c r="B21" s="136">
        <f>IF(ISNUMBER(VALUE(SUBSTITUTE(実質収支比率等に係る経年分析!F$49,"▲","-"))),ROUND(VALUE(SUBSTITUTE(実質収支比率等に係る経年分析!F$49,"▲","-")),2),NA())</f>
        <v>3.84</v>
      </c>
      <c r="C21" s="136">
        <f>IF(ISNUMBER(VALUE(SUBSTITUTE(実質収支比率等に係る経年分析!G$49,"▲","-"))),ROUND(VALUE(SUBSTITUTE(実質収支比率等に係る経年分析!G$49,"▲","-")),2),NA())</f>
        <v>15.68</v>
      </c>
      <c r="D21" s="136">
        <f>IF(ISNUMBER(VALUE(SUBSTITUTE(実質収支比率等に係る経年分析!H$49,"▲","-"))),ROUND(VALUE(SUBSTITUTE(実質収支比率等に係る経年分析!H$49,"▲","-")),2),NA())</f>
        <v>10.41</v>
      </c>
      <c r="E21" s="136">
        <f>IF(ISNUMBER(VALUE(SUBSTITUTE(実質収支比率等に係る経年分析!I$49,"▲","-"))),ROUND(VALUE(SUBSTITUTE(実質収支比率等に係る経年分析!I$49,"▲","-")),2),NA())</f>
        <v>1.98</v>
      </c>
      <c r="F21" s="136">
        <f>IF(ISNUMBER(VALUE(SUBSTITUTE(実質収支比率等に係る経年分析!J$49,"▲","-"))),ROUND(VALUE(SUBSTITUTE(実質収支比率等に係る経年分析!J$49,"▲","-")),2),NA())</f>
        <v>11.84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0.04</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197</v>
      </c>
      <c r="E42" s="138"/>
      <c r="F42" s="138"/>
      <c r="G42" s="138">
        <f>'実質公債費比率（分子）の構造'!L$52</f>
        <v>202</v>
      </c>
      <c r="H42" s="138"/>
      <c r="I42" s="138"/>
      <c r="J42" s="138">
        <f>'実質公債費比率（分子）の構造'!M$52</f>
        <v>207</v>
      </c>
      <c r="K42" s="138"/>
      <c r="L42" s="138"/>
      <c r="M42" s="138">
        <f>'実質公債費比率（分子）の構造'!N$52</f>
        <v>197</v>
      </c>
      <c r="N42" s="138"/>
      <c r="O42" s="138"/>
      <c r="P42" s="138">
        <f>'実質公債費比率（分子）の構造'!O$52</f>
        <v>192</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55</v>
      </c>
      <c r="B46" s="138">
        <f>'実質公債費比率（分子）の構造'!K$48</f>
        <v>211</v>
      </c>
      <c r="C46" s="138"/>
      <c r="D46" s="138"/>
      <c r="E46" s="138">
        <f>'実質公債費比率（分子）の構造'!L$48</f>
        <v>189</v>
      </c>
      <c r="F46" s="138"/>
      <c r="G46" s="138"/>
      <c r="H46" s="138">
        <f>'実質公債費比率（分子）の構造'!M$48</f>
        <v>182</v>
      </c>
      <c r="I46" s="138"/>
      <c r="J46" s="138"/>
      <c r="K46" s="138">
        <f>'実質公債費比率（分子）の構造'!N$48</f>
        <v>166</v>
      </c>
      <c r="L46" s="138"/>
      <c r="M46" s="138"/>
      <c r="N46" s="138">
        <f>'実質公債費比率（分子）の構造'!O$48</f>
        <v>149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83</v>
      </c>
      <c r="C49" s="138"/>
      <c r="D49" s="138"/>
      <c r="E49" s="138">
        <f>'実質公債費比率（分子）の構造'!L$45</f>
        <v>81</v>
      </c>
      <c r="F49" s="138"/>
      <c r="G49" s="138"/>
      <c r="H49" s="138">
        <f>'実質公債費比率（分子）の構造'!M$45</f>
        <v>71</v>
      </c>
      <c r="I49" s="138"/>
      <c r="J49" s="138"/>
      <c r="K49" s="138">
        <f>'実質公債費比率（分子）の構造'!N$45</f>
        <v>60</v>
      </c>
      <c r="L49" s="138"/>
      <c r="M49" s="138"/>
      <c r="N49" s="138">
        <f>'実質公債費比率（分子）の構造'!O$45</f>
        <v>56</v>
      </c>
      <c r="O49" s="138"/>
      <c r="P49" s="138"/>
    </row>
    <row r="50" spans="1:16" x14ac:dyDescent="0.15">
      <c r="A50" s="138" t="s">
        <v>59</v>
      </c>
      <c r="B50" s="138" t="e">
        <f>NA()</f>
        <v>#N/A</v>
      </c>
      <c r="C50" s="138">
        <f>IF(ISNUMBER('実質公債費比率（分子）の構造'!K$53),'実質公債費比率（分子）の構造'!K$53,NA())</f>
        <v>99</v>
      </c>
      <c r="D50" s="138" t="e">
        <f>NA()</f>
        <v>#N/A</v>
      </c>
      <c r="E50" s="138" t="e">
        <f>NA()</f>
        <v>#N/A</v>
      </c>
      <c r="F50" s="138">
        <f>IF(ISNUMBER('実質公債費比率（分子）の構造'!L$53),'実質公債費比率（分子）の構造'!L$53,NA())</f>
        <v>68</v>
      </c>
      <c r="G50" s="138" t="e">
        <f>NA()</f>
        <v>#N/A</v>
      </c>
      <c r="H50" s="138" t="e">
        <f>NA()</f>
        <v>#N/A</v>
      </c>
      <c r="I50" s="138">
        <f>IF(ISNUMBER('実質公債費比率（分子）の構造'!M$53),'実質公債費比率（分子）の構造'!M$53,NA())</f>
        <v>46</v>
      </c>
      <c r="J50" s="138" t="e">
        <f>NA()</f>
        <v>#N/A</v>
      </c>
      <c r="K50" s="138" t="e">
        <f>NA()</f>
        <v>#N/A</v>
      </c>
      <c r="L50" s="138">
        <f>IF(ISNUMBER('実質公債費比率（分子）の構造'!N$53),'実質公債費比率（分子）の構造'!N$53,NA())</f>
        <v>29</v>
      </c>
      <c r="M50" s="138" t="e">
        <f>NA()</f>
        <v>#N/A</v>
      </c>
      <c r="N50" s="138" t="e">
        <f>NA()</f>
        <v>#N/A</v>
      </c>
      <c r="O50" s="138">
        <f>IF(ISNUMBER('実質公債費比率（分子）の構造'!O$53),'実質公債費比率（分子）の構造'!O$53,NA())</f>
        <v>13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1914</v>
      </c>
      <c r="E56" s="137"/>
      <c r="F56" s="137"/>
      <c r="G56" s="137">
        <f>'将来負担比率（分子）の構造'!J$52</f>
        <v>1799</v>
      </c>
      <c r="H56" s="137"/>
      <c r="I56" s="137"/>
      <c r="J56" s="137">
        <f>'将来負担比率（分子）の構造'!K$52</f>
        <v>1675</v>
      </c>
      <c r="K56" s="137"/>
      <c r="L56" s="137"/>
      <c r="M56" s="137">
        <f>'将来負担比率（分子）の構造'!L$52</f>
        <v>1556</v>
      </c>
      <c r="N56" s="137"/>
      <c r="O56" s="137"/>
      <c r="P56" s="137">
        <f>'将来負担比率（分子）の構造'!M$52</f>
        <v>1442</v>
      </c>
    </row>
    <row r="57" spans="1:16" x14ac:dyDescent="0.15">
      <c r="A57" s="137" t="s">
        <v>36</v>
      </c>
      <c r="B57" s="137"/>
      <c r="C57" s="137"/>
      <c r="D57" s="137">
        <f>'将来負担比率（分子）の構造'!I$51</f>
        <v>587</v>
      </c>
      <c r="E57" s="137"/>
      <c r="F57" s="137"/>
      <c r="G57" s="137">
        <f>'将来負担比率（分子）の構造'!J$51</f>
        <v>547</v>
      </c>
      <c r="H57" s="137"/>
      <c r="I57" s="137"/>
      <c r="J57" s="137">
        <f>'将来負担比率（分子）の構造'!K$51</f>
        <v>506</v>
      </c>
      <c r="K57" s="137"/>
      <c r="L57" s="137"/>
      <c r="M57" s="137">
        <f>'将来負担比率（分子）の構造'!L$51</f>
        <v>465</v>
      </c>
      <c r="N57" s="137"/>
      <c r="O57" s="137"/>
      <c r="P57" s="137">
        <f>'将来負担比率（分子）の構造'!M$51</f>
        <v>423</v>
      </c>
    </row>
    <row r="58" spans="1:16" x14ac:dyDescent="0.15">
      <c r="A58" s="137" t="s">
        <v>35</v>
      </c>
      <c r="B58" s="137"/>
      <c r="C58" s="137"/>
      <c r="D58" s="137">
        <f>'将来負担比率（分子）の構造'!I$50</f>
        <v>6820</v>
      </c>
      <c r="E58" s="137"/>
      <c r="F58" s="137"/>
      <c r="G58" s="137">
        <f>'将来負担比率（分子）の構造'!J$50</f>
        <v>6562</v>
      </c>
      <c r="H58" s="137"/>
      <c r="I58" s="137"/>
      <c r="J58" s="137">
        <f>'将来負担比率（分子）の構造'!K$50</f>
        <v>6618</v>
      </c>
      <c r="K58" s="137"/>
      <c r="L58" s="137"/>
      <c r="M58" s="137">
        <f>'将来負担比率（分子）の構造'!L$50</f>
        <v>6840</v>
      </c>
      <c r="N58" s="137"/>
      <c r="O58" s="137"/>
      <c r="P58" s="137">
        <f>'将来負担比率（分子）の構造'!M$50</f>
        <v>6952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493</v>
      </c>
      <c r="C62" s="137"/>
      <c r="D62" s="137"/>
      <c r="E62" s="137">
        <f>'将来負担比率（分子）の構造'!J$45</f>
        <v>462</v>
      </c>
      <c r="F62" s="137"/>
      <c r="G62" s="137"/>
      <c r="H62" s="137">
        <f>'将来負担比率（分子）の構造'!K$45</f>
        <v>400</v>
      </c>
      <c r="I62" s="137"/>
      <c r="J62" s="137"/>
      <c r="K62" s="137">
        <f>'将来負担比率（分子）の構造'!L$45</f>
        <v>399</v>
      </c>
      <c r="L62" s="137"/>
      <c r="M62" s="137"/>
      <c r="N62" s="137">
        <f>'将来負担比率（分子）の構造'!M$45</f>
        <v>370</v>
      </c>
      <c r="O62" s="137"/>
      <c r="P62" s="137"/>
    </row>
    <row r="63" spans="1:16" x14ac:dyDescent="0.15">
      <c r="A63" s="137" t="s">
        <v>28</v>
      </c>
      <c r="B63" s="137" t="str">
        <f>'将来負担比率（分子）の構造'!I$44</f>
        <v>-</v>
      </c>
      <c r="C63" s="137"/>
      <c r="D63" s="137"/>
      <c r="E63" s="137">
        <f>'将来負担比率（分子）の構造'!J$44</f>
        <v>10</v>
      </c>
      <c r="F63" s="137"/>
      <c r="G63" s="137"/>
      <c r="H63" s="137">
        <f>'将来負担比率（分子）の構造'!K$44</f>
        <v>11</v>
      </c>
      <c r="I63" s="137"/>
      <c r="J63" s="137"/>
      <c r="K63" s="137">
        <f>'将来負担比率（分子）の構造'!L$44</f>
        <v>11</v>
      </c>
      <c r="L63" s="137"/>
      <c r="M63" s="137"/>
      <c r="N63" s="137">
        <f>'将来負担比率（分子）の構造'!M$44</f>
        <v>11</v>
      </c>
      <c r="O63" s="137"/>
      <c r="P63" s="137"/>
    </row>
    <row r="64" spans="1:16" x14ac:dyDescent="0.15">
      <c r="A64" s="137" t="s">
        <v>27</v>
      </c>
      <c r="B64" s="137">
        <f>'将来負担比率（分子）の構造'!I$43</f>
        <v>2598</v>
      </c>
      <c r="C64" s="137"/>
      <c r="D64" s="137"/>
      <c r="E64" s="137">
        <f>'将来負担比率（分子）の構造'!J$43</f>
        <v>2414</v>
      </c>
      <c r="F64" s="137"/>
      <c r="G64" s="137"/>
      <c r="H64" s="137">
        <f>'将来負担比率（分子）の構造'!K$43</f>
        <v>2264</v>
      </c>
      <c r="I64" s="137"/>
      <c r="J64" s="137"/>
      <c r="K64" s="137">
        <f>'将来負担比率（分子）の構造'!L$43</f>
        <v>2114</v>
      </c>
      <c r="L64" s="137"/>
      <c r="M64" s="137"/>
      <c r="N64" s="137">
        <f>'将来負担比率（分子）の構造'!M$43</f>
        <v>1995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666</v>
      </c>
      <c r="C66" s="137"/>
      <c r="D66" s="137"/>
      <c r="E66" s="137">
        <f>'将来負担比率（分子）の構造'!J$41</f>
        <v>597</v>
      </c>
      <c r="F66" s="137"/>
      <c r="G66" s="137"/>
      <c r="H66" s="137">
        <f>'将来負担比率（分子）の構造'!K$41</f>
        <v>536</v>
      </c>
      <c r="I66" s="137"/>
      <c r="J66" s="137"/>
      <c r="K66" s="137">
        <f>'将来負担比率（分子）の構造'!L$41</f>
        <v>486</v>
      </c>
      <c r="L66" s="137"/>
      <c r="M66" s="137"/>
      <c r="N66" s="137">
        <f>'将来負担比率（分子）の構造'!M$41</f>
        <v>438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2451126</v>
      </c>
      <c r="S5" s="671"/>
      <c r="T5" s="671"/>
      <c r="U5" s="671"/>
      <c r="V5" s="671"/>
      <c r="W5" s="671"/>
      <c r="X5" s="671"/>
      <c r="Y5" s="718"/>
      <c r="Z5" s="731">
        <v>55.8</v>
      </c>
      <c r="AA5" s="731"/>
      <c r="AB5" s="731"/>
      <c r="AC5" s="731"/>
      <c r="AD5" s="732">
        <v>2451126</v>
      </c>
      <c r="AE5" s="732"/>
      <c r="AF5" s="732"/>
      <c r="AG5" s="732"/>
      <c r="AH5" s="732"/>
      <c r="AI5" s="732"/>
      <c r="AJ5" s="732"/>
      <c r="AK5" s="732"/>
      <c r="AL5" s="719">
        <v>96.9</v>
      </c>
      <c r="AM5" s="688"/>
      <c r="AN5" s="688"/>
      <c r="AO5" s="720"/>
      <c r="AP5" s="707" t="s">
        <v>211</v>
      </c>
      <c r="AQ5" s="708"/>
      <c r="AR5" s="708"/>
      <c r="AS5" s="708"/>
      <c r="AT5" s="708"/>
      <c r="AU5" s="708"/>
      <c r="AV5" s="708"/>
      <c r="AW5" s="708"/>
      <c r="AX5" s="708"/>
      <c r="AY5" s="708"/>
      <c r="AZ5" s="708"/>
      <c r="BA5" s="708"/>
      <c r="BB5" s="708"/>
      <c r="BC5" s="708"/>
      <c r="BD5" s="708"/>
      <c r="BE5" s="708"/>
      <c r="BF5" s="709"/>
      <c r="BG5" s="620">
        <v>2450572</v>
      </c>
      <c r="BH5" s="621"/>
      <c r="BI5" s="621"/>
      <c r="BJ5" s="621"/>
      <c r="BK5" s="621"/>
      <c r="BL5" s="621"/>
      <c r="BM5" s="621"/>
      <c r="BN5" s="622"/>
      <c r="BO5" s="673">
        <v>100</v>
      </c>
      <c r="BP5" s="673"/>
      <c r="BQ5" s="673"/>
      <c r="BR5" s="673"/>
      <c r="BS5" s="674">
        <v>13236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11577</v>
      </c>
      <c r="S6" s="621"/>
      <c r="T6" s="621"/>
      <c r="U6" s="621"/>
      <c r="V6" s="621"/>
      <c r="W6" s="621"/>
      <c r="X6" s="621"/>
      <c r="Y6" s="622"/>
      <c r="Z6" s="673">
        <v>0.3</v>
      </c>
      <c r="AA6" s="673"/>
      <c r="AB6" s="673"/>
      <c r="AC6" s="673"/>
      <c r="AD6" s="674">
        <v>11577</v>
      </c>
      <c r="AE6" s="674"/>
      <c r="AF6" s="674"/>
      <c r="AG6" s="674"/>
      <c r="AH6" s="674"/>
      <c r="AI6" s="674"/>
      <c r="AJ6" s="674"/>
      <c r="AK6" s="674"/>
      <c r="AL6" s="643">
        <v>0.5</v>
      </c>
      <c r="AM6" s="675"/>
      <c r="AN6" s="675"/>
      <c r="AO6" s="676"/>
      <c r="AP6" s="617" t="s">
        <v>216</v>
      </c>
      <c r="AQ6" s="618"/>
      <c r="AR6" s="618"/>
      <c r="AS6" s="618"/>
      <c r="AT6" s="618"/>
      <c r="AU6" s="618"/>
      <c r="AV6" s="618"/>
      <c r="AW6" s="618"/>
      <c r="AX6" s="618"/>
      <c r="AY6" s="618"/>
      <c r="AZ6" s="618"/>
      <c r="BA6" s="618"/>
      <c r="BB6" s="618"/>
      <c r="BC6" s="618"/>
      <c r="BD6" s="618"/>
      <c r="BE6" s="618"/>
      <c r="BF6" s="619"/>
      <c r="BG6" s="620">
        <v>2450572</v>
      </c>
      <c r="BH6" s="621"/>
      <c r="BI6" s="621"/>
      <c r="BJ6" s="621"/>
      <c r="BK6" s="621"/>
      <c r="BL6" s="621"/>
      <c r="BM6" s="621"/>
      <c r="BN6" s="622"/>
      <c r="BO6" s="673">
        <v>100</v>
      </c>
      <c r="BP6" s="673"/>
      <c r="BQ6" s="673"/>
      <c r="BR6" s="673"/>
      <c r="BS6" s="674">
        <v>13236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56494</v>
      </c>
      <c r="CS6" s="621"/>
      <c r="CT6" s="621"/>
      <c r="CU6" s="621"/>
      <c r="CV6" s="621"/>
      <c r="CW6" s="621"/>
      <c r="CX6" s="621"/>
      <c r="CY6" s="622"/>
      <c r="CZ6" s="673">
        <v>1.3</v>
      </c>
      <c r="DA6" s="673"/>
      <c r="DB6" s="673"/>
      <c r="DC6" s="673"/>
      <c r="DD6" s="626" t="s">
        <v>218</v>
      </c>
      <c r="DE6" s="621"/>
      <c r="DF6" s="621"/>
      <c r="DG6" s="621"/>
      <c r="DH6" s="621"/>
      <c r="DI6" s="621"/>
      <c r="DJ6" s="621"/>
      <c r="DK6" s="621"/>
      <c r="DL6" s="621"/>
      <c r="DM6" s="621"/>
      <c r="DN6" s="621"/>
      <c r="DO6" s="621"/>
      <c r="DP6" s="622"/>
      <c r="DQ6" s="626">
        <v>56494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171</v>
      </c>
      <c r="S7" s="621"/>
      <c r="T7" s="621"/>
      <c r="U7" s="621"/>
      <c r="V7" s="621"/>
      <c r="W7" s="621"/>
      <c r="X7" s="621"/>
      <c r="Y7" s="622"/>
      <c r="Z7" s="673">
        <v>0</v>
      </c>
      <c r="AA7" s="673"/>
      <c r="AB7" s="673"/>
      <c r="AC7" s="673"/>
      <c r="AD7" s="674">
        <v>171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150012</v>
      </c>
      <c r="BH7" s="621"/>
      <c r="BI7" s="621"/>
      <c r="BJ7" s="621"/>
      <c r="BK7" s="621"/>
      <c r="BL7" s="621"/>
      <c r="BM7" s="621"/>
      <c r="BN7" s="622"/>
      <c r="BO7" s="673">
        <v>6.1</v>
      </c>
      <c r="BP7" s="673"/>
      <c r="BQ7" s="673"/>
      <c r="BR7" s="673"/>
      <c r="BS7" s="674">
        <v>13236</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1057544</v>
      </c>
      <c r="CS7" s="621"/>
      <c r="CT7" s="621"/>
      <c r="CU7" s="621"/>
      <c r="CV7" s="621"/>
      <c r="CW7" s="621"/>
      <c r="CX7" s="621"/>
      <c r="CY7" s="622"/>
      <c r="CZ7" s="673">
        <v>24.7</v>
      </c>
      <c r="DA7" s="673"/>
      <c r="DB7" s="673"/>
      <c r="DC7" s="673"/>
      <c r="DD7" s="626">
        <v>133193</v>
      </c>
      <c r="DE7" s="621"/>
      <c r="DF7" s="621"/>
      <c r="DG7" s="621"/>
      <c r="DH7" s="621"/>
      <c r="DI7" s="621"/>
      <c r="DJ7" s="621"/>
      <c r="DK7" s="621"/>
      <c r="DL7" s="621"/>
      <c r="DM7" s="621"/>
      <c r="DN7" s="621"/>
      <c r="DO7" s="621"/>
      <c r="DP7" s="622"/>
      <c r="DQ7" s="626">
        <v>911157</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316</v>
      </c>
      <c r="S8" s="621"/>
      <c r="T8" s="621"/>
      <c r="U8" s="621"/>
      <c r="V8" s="621"/>
      <c r="W8" s="621"/>
      <c r="X8" s="621"/>
      <c r="Y8" s="622"/>
      <c r="Z8" s="673">
        <v>0</v>
      </c>
      <c r="AA8" s="673"/>
      <c r="AB8" s="673"/>
      <c r="AC8" s="673"/>
      <c r="AD8" s="674">
        <v>316</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2558</v>
      </c>
      <c r="BH8" s="621"/>
      <c r="BI8" s="621"/>
      <c r="BJ8" s="621"/>
      <c r="BK8" s="621"/>
      <c r="BL8" s="621"/>
      <c r="BM8" s="621"/>
      <c r="BN8" s="622"/>
      <c r="BO8" s="673">
        <v>0.1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614339</v>
      </c>
      <c r="CS8" s="621"/>
      <c r="CT8" s="621"/>
      <c r="CU8" s="621"/>
      <c r="CV8" s="621"/>
      <c r="CW8" s="621"/>
      <c r="CX8" s="621"/>
      <c r="CY8" s="622"/>
      <c r="CZ8" s="673">
        <v>14.4</v>
      </c>
      <c r="DA8" s="673"/>
      <c r="DB8" s="673"/>
      <c r="DC8" s="673"/>
      <c r="DD8" s="626">
        <v>513</v>
      </c>
      <c r="DE8" s="621"/>
      <c r="DF8" s="621"/>
      <c r="DG8" s="621"/>
      <c r="DH8" s="621"/>
      <c r="DI8" s="621"/>
      <c r="DJ8" s="621"/>
      <c r="DK8" s="621"/>
      <c r="DL8" s="621"/>
      <c r="DM8" s="621"/>
      <c r="DN8" s="621"/>
      <c r="DO8" s="621"/>
      <c r="DP8" s="622"/>
      <c r="DQ8" s="626">
        <v>452544</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190</v>
      </c>
      <c r="S9" s="621"/>
      <c r="T9" s="621"/>
      <c r="U9" s="621"/>
      <c r="V9" s="621"/>
      <c r="W9" s="621"/>
      <c r="X9" s="621"/>
      <c r="Y9" s="622"/>
      <c r="Z9" s="673">
        <v>0</v>
      </c>
      <c r="AA9" s="673"/>
      <c r="AB9" s="673"/>
      <c r="AC9" s="673"/>
      <c r="AD9" s="674">
        <v>190</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61395</v>
      </c>
      <c r="BH9" s="621"/>
      <c r="BI9" s="621"/>
      <c r="BJ9" s="621"/>
      <c r="BK9" s="621"/>
      <c r="BL9" s="621"/>
      <c r="BM9" s="621"/>
      <c r="BN9" s="622"/>
      <c r="BO9" s="673">
        <v>2.5</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623492</v>
      </c>
      <c r="CS9" s="621"/>
      <c r="CT9" s="621"/>
      <c r="CU9" s="621"/>
      <c r="CV9" s="621"/>
      <c r="CW9" s="621"/>
      <c r="CX9" s="621"/>
      <c r="CY9" s="622"/>
      <c r="CZ9" s="673">
        <v>14.6</v>
      </c>
      <c r="DA9" s="673"/>
      <c r="DB9" s="673"/>
      <c r="DC9" s="673"/>
      <c r="DD9" s="626">
        <v>225153</v>
      </c>
      <c r="DE9" s="621"/>
      <c r="DF9" s="621"/>
      <c r="DG9" s="621"/>
      <c r="DH9" s="621"/>
      <c r="DI9" s="621"/>
      <c r="DJ9" s="621"/>
      <c r="DK9" s="621"/>
      <c r="DL9" s="621"/>
      <c r="DM9" s="621"/>
      <c r="DN9" s="621"/>
      <c r="DO9" s="621"/>
      <c r="DP9" s="622"/>
      <c r="DQ9" s="626">
        <v>510348</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47519</v>
      </c>
      <c r="S10" s="621"/>
      <c r="T10" s="621"/>
      <c r="U10" s="621"/>
      <c r="V10" s="621"/>
      <c r="W10" s="621"/>
      <c r="X10" s="621"/>
      <c r="Y10" s="622"/>
      <c r="Z10" s="673">
        <v>1.1000000000000001</v>
      </c>
      <c r="AA10" s="673"/>
      <c r="AB10" s="673"/>
      <c r="AC10" s="673"/>
      <c r="AD10" s="674">
        <v>47519</v>
      </c>
      <c r="AE10" s="674"/>
      <c r="AF10" s="674"/>
      <c r="AG10" s="674"/>
      <c r="AH10" s="674"/>
      <c r="AI10" s="674"/>
      <c r="AJ10" s="674"/>
      <c r="AK10" s="674"/>
      <c r="AL10" s="643">
        <v>1.9</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19223</v>
      </c>
      <c r="BH10" s="621"/>
      <c r="BI10" s="621"/>
      <c r="BJ10" s="621"/>
      <c r="BK10" s="621"/>
      <c r="BL10" s="621"/>
      <c r="BM10" s="621"/>
      <c r="BN10" s="622"/>
      <c r="BO10" s="673">
        <v>0.8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99</v>
      </c>
      <c r="CS10" s="621"/>
      <c r="CT10" s="621"/>
      <c r="CU10" s="621"/>
      <c r="CV10" s="621"/>
      <c r="CW10" s="621"/>
      <c r="CX10" s="621"/>
      <c r="CY10" s="622"/>
      <c r="CZ10" s="673">
        <v>0</v>
      </c>
      <c r="DA10" s="673"/>
      <c r="DB10" s="673"/>
      <c r="DC10" s="673"/>
      <c r="DD10" s="626" t="s">
        <v>224</v>
      </c>
      <c r="DE10" s="621"/>
      <c r="DF10" s="621"/>
      <c r="DG10" s="621"/>
      <c r="DH10" s="621"/>
      <c r="DI10" s="621"/>
      <c r="DJ10" s="621"/>
      <c r="DK10" s="621"/>
      <c r="DL10" s="621"/>
      <c r="DM10" s="621"/>
      <c r="DN10" s="621"/>
      <c r="DO10" s="621"/>
      <c r="DP10" s="622"/>
      <c r="DQ10" s="626">
        <v>99</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66836</v>
      </c>
      <c r="BH11" s="621"/>
      <c r="BI11" s="621"/>
      <c r="BJ11" s="621"/>
      <c r="BK11" s="621"/>
      <c r="BL11" s="621"/>
      <c r="BM11" s="621"/>
      <c r="BN11" s="622"/>
      <c r="BO11" s="673">
        <v>2.7</v>
      </c>
      <c r="BP11" s="673"/>
      <c r="BQ11" s="673"/>
      <c r="BR11" s="673"/>
      <c r="BS11" s="626">
        <v>13236</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328664</v>
      </c>
      <c r="CS11" s="621"/>
      <c r="CT11" s="621"/>
      <c r="CU11" s="621"/>
      <c r="CV11" s="621"/>
      <c r="CW11" s="621"/>
      <c r="CX11" s="621"/>
      <c r="CY11" s="622"/>
      <c r="CZ11" s="673">
        <v>7.7</v>
      </c>
      <c r="DA11" s="673"/>
      <c r="DB11" s="673"/>
      <c r="DC11" s="673"/>
      <c r="DD11" s="626">
        <v>194828</v>
      </c>
      <c r="DE11" s="621"/>
      <c r="DF11" s="621"/>
      <c r="DG11" s="621"/>
      <c r="DH11" s="621"/>
      <c r="DI11" s="621"/>
      <c r="DJ11" s="621"/>
      <c r="DK11" s="621"/>
      <c r="DL11" s="621"/>
      <c r="DM11" s="621"/>
      <c r="DN11" s="621"/>
      <c r="DO11" s="621"/>
      <c r="DP11" s="622"/>
      <c r="DQ11" s="626">
        <v>160503</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2278069</v>
      </c>
      <c r="BH12" s="621"/>
      <c r="BI12" s="621"/>
      <c r="BJ12" s="621"/>
      <c r="BK12" s="621"/>
      <c r="BL12" s="621"/>
      <c r="BM12" s="621"/>
      <c r="BN12" s="622"/>
      <c r="BO12" s="673">
        <v>92.9</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270464</v>
      </c>
      <c r="CS12" s="621"/>
      <c r="CT12" s="621"/>
      <c r="CU12" s="621"/>
      <c r="CV12" s="621"/>
      <c r="CW12" s="621"/>
      <c r="CX12" s="621"/>
      <c r="CY12" s="622"/>
      <c r="CZ12" s="673">
        <v>6.3</v>
      </c>
      <c r="DA12" s="673"/>
      <c r="DB12" s="673"/>
      <c r="DC12" s="673"/>
      <c r="DD12" s="626">
        <v>145302</v>
      </c>
      <c r="DE12" s="621"/>
      <c r="DF12" s="621"/>
      <c r="DG12" s="621"/>
      <c r="DH12" s="621"/>
      <c r="DI12" s="621"/>
      <c r="DJ12" s="621"/>
      <c r="DK12" s="621"/>
      <c r="DL12" s="621"/>
      <c r="DM12" s="621"/>
      <c r="DN12" s="621"/>
      <c r="DO12" s="621"/>
      <c r="DP12" s="622"/>
      <c r="DQ12" s="626">
        <v>268615</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2068</v>
      </c>
      <c r="S13" s="621"/>
      <c r="T13" s="621"/>
      <c r="U13" s="621"/>
      <c r="V13" s="621"/>
      <c r="W13" s="621"/>
      <c r="X13" s="621"/>
      <c r="Y13" s="622"/>
      <c r="Z13" s="673">
        <v>0</v>
      </c>
      <c r="AA13" s="673"/>
      <c r="AB13" s="673"/>
      <c r="AC13" s="673"/>
      <c r="AD13" s="674">
        <v>2068</v>
      </c>
      <c r="AE13" s="674"/>
      <c r="AF13" s="674"/>
      <c r="AG13" s="674"/>
      <c r="AH13" s="674"/>
      <c r="AI13" s="674"/>
      <c r="AJ13" s="674"/>
      <c r="AK13" s="674"/>
      <c r="AL13" s="643">
        <v>0.1</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2277204</v>
      </c>
      <c r="BH13" s="621"/>
      <c r="BI13" s="621"/>
      <c r="BJ13" s="621"/>
      <c r="BK13" s="621"/>
      <c r="BL13" s="621"/>
      <c r="BM13" s="621"/>
      <c r="BN13" s="622"/>
      <c r="BO13" s="673">
        <v>92.9</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561327</v>
      </c>
      <c r="CS13" s="621"/>
      <c r="CT13" s="621"/>
      <c r="CU13" s="621"/>
      <c r="CV13" s="621"/>
      <c r="CW13" s="621"/>
      <c r="CX13" s="621"/>
      <c r="CY13" s="622"/>
      <c r="CZ13" s="673">
        <v>13.1</v>
      </c>
      <c r="DA13" s="673"/>
      <c r="DB13" s="673"/>
      <c r="DC13" s="673"/>
      <c r="DD13" s="626">
        <v>145744</v>
      </c>
      <c r="DE13" s="621"/>
      <c r="DF13" s="621"/>
      <c r="DG13" s="621"/>
      <c r="DH13" s="621"/>
      <c r="DI13" s="621"/>
      <c r="DJ13" s="621"/>
      <c r="DK13" s="621"/>
      <c r="DL13" s="621"/>
      <c r="DM13" s="621"/>
      <c r="DN13" s="621"/>
      <c r="DO13" s="621"/>
      <c r="DP13" s="622"/>
      <c r="DQ13" s="626">
        <v>494917</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2626</v>
      </c>
      <c r="BH14" s="621"/>
      <c r="BI14" s="621"/>
      <c r="BJ14" s="621"/>
      <c r="BK14" s="621"/>
      <c r="BL14" s="621"/>
      <c r="BM14" s="621"/>
      <c r="BN14" s="622"/>
      <c r="BO14" s="673">
        <v>0.1</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115760</v>
      </c>
      <c r="CS14" s="621"/>
      <c r="CT14" s="621"/>
      <c r="CU14" s="621"/>
      <c r="CV14" s="621"/>
      <c r="CW14" s="621"/>
      <c r="CX14" s="621"/>
      <c r="CY14" s="622"/>
      <c r="CZ14" s="673">
        <v>2.7</v>
      </c>
      <c r="DA14" s="673"/>
      <c r="DB14" s="673"/>
      <c r="DC14" s="673"/>
      <c r="DD14" s="626" t="s">
        <v>224</v>
      </c>
      <c r="DE14" s="621"/>
      <c r="DF14" s="621"/>
      <c r="DG14" s="621"/>
      <c r="DH14" s="621"/>
      <c r="DI14" s="621"/>
      <c r="DJ14" s="621"/>
      <c r="DK14" s="621"/>
      <c r="DL14" s="621"/>
      <c r="DM14" s="621"/>
      <c r="DN14" s="621"/>
      <c r="DO14" s="621"/>
      <c r="DP14" s="622"/>
      <c r="DQ14" s="626">
        <v>114169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338</v>
      </c>
      <c r="S15" s="621"/>
      <c r="T15" s="621"/>
      <c r="U15" s="621"/>
      <c r="V15" s="621"/>
      <c r="W15" s="621"/>
      <c r="X15" s="621"/>
      <c r="Y15" s="622"/>
      <c r="Z15" s="673">
        <v>0</v>
      </c>
      <c r="AA15" s="673"/>
      <c r="AB15" s="673"/>
      <c r="AC15" s="673"/>
      <c r="AD15" s="674">
        <v>338</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19865</v>
      </c>
      <c r="BH15" s="621"/>
      <c r="BI15" s="621"/>
      <c r="BJ15" s="621"/>
      <c r="BK15" s="621"/>
      <c r="BL15" s="621"/>
      <c r="BM15" s="621"/>
      <c r="BN15" s="622"/>
      <c r="BO15" s="673">
        <v>0.8</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590623</v>
      </c>
      <c r="CS15" s="621"/>
      <c r="CT15" s="621"/>
      <c r="CU15" s="621"/>
      <c r="CV15" s="621"/>
      <c r="CW15" s="621"/>
      <c r="CX15" s="621"/>
      <c r="CY15" s="622"/>
      <c r="CZ15" s="673">
        <v>13.8</v>
      </c>
      <c r="DA15" s="673"/>
      <c r="DB15" s="673"/>
      <c r="DC15" s="673"/>
      <c r="DD15" s="626">
        <v>283396</v>
      </c>
      <c r="DE15" s="621"/>
      <c r="DF15" s="621"/>
      <c r="DG15" s="621"/>
      <c r="DH15" s="621"/>
      <c r="DI15" s="621"/>
      <c r="DJ15" s="621"/>
      <c r="DK15" s="621"/>
      <c r="DL15" s="621"/>
      <c r="DM15" s="621"/>
      <c r="DN15" s="621"/>
      <c r="DO15" s="621"/>
      <c r="DP15" s="622"/>
      <c r="DQ15" s="626">
        <v>355950</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11464</v>
      </c>
      <c r="S16" s="621"/>
      <c r="T16" s="621"/>
      <c r="U16" s="621"/>
      <c r="V16" s="621"/>
      <c r="W16" s="621"/>
      <c r="X16" s="621"/>
      <c r="Y16" s="622"/>
      <c r="Z16" s="673">
        <v>0.3</v>
      </c>
      <c r="AA16" s="673"/>
      <c r="AB16" s="673"/>
      <c r="AC16" s="673"/>
      <c r="AD16" s="674" t="s">
        <v>224</v>
      </c>
      <c r="AE16" s="674"/>
      <c r="AF16" s="674"/>
      <c r="AG16" s="674"/>
      <c r="AH16" s="674"/>
      <c r="AI16" s="674"/>
      <c r="AJ16" s="674"/>
      <c r="AK16" s="674"/>
      <c r="AL16" s="643" t="s">
        <v>224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t="s">
        <v>224</v>
      </c>
      <c r="S17" s="621"/>
      <c r="T17" s="621"/>
      <c r="U17" s="621"/>
      <c r="V17" s="621"/>
      <c r="W17" s="621"/>
      <c r="X17" s="621"/>
      <c r="Y17" s="622"/>
      <c r="Z17" s="673" t="s">
        <v>224</v>
      </c>
      <c r="AA17" s="673"/>
      <c r="AB17" s="673"/>
      <c r="AC17" s="673"/>
      <c r="AD17" s="674" t="s">
        <v>224</v>
      </c>
      <c r="AE17" s="674"/>
      <c r="AF17" s="674"/>
      <c r="AG17" s="674"/>
      <c r="AH17" s="674"/>
      <c r="AI17" s="674"/>
      <c r="AJ17" s="674"/>
      <c r="AK17" s="674"/>
      <c r="AL17" s="643" t="s">
        <v>224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55740</v>
      </c>
      <c r="CS17" s="621"/>
      <c r="CT17" s="621"/>
      <c r="CU17" s="621"/>
      <c r="CV17" s="621"/>
      <c r="CW17" s="621"/>
      <c r="CX17" s="621"/>
      <c r="CY17" s="622"/>
      <c r="CZ17" s="673">
        <v>1.3</v>
      </c>
      <c r="DA17" s="673"/>
      <c r="DB17" s="673"/>
      <c r="DC17" s="673"/>
      <c r="DD17" s="626" t="s">
        <v>224</v>
      </c>
      <c r="DE17" s="621"/>
      <c r="DF17" s="621"/>
      <c r="DG17" s="621"/>
      <c r="DH17" s="621"/>
      <c r="DI17" s="621"/>
      <c r="DJ17" s="621"/>
      <c r="DK17" s="621"/>
      <c r="DL17" s="621"/>
      <c r="DM17" s="621"/>
      <c r="DN17" s="621"/>
      <c r="DO17" s="621"/>
      <c r="DP17" s="622"/>
      <c r="DQ17" s="626">
        <v>6012</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11464</v>
      </c>
      <c r="S18" s="621"/>
      <c r="T18" s="621"/>
      <c r="U18" s="621"/>
      <c r="V18" s="621"/>
      <c r="W18" s="621"/>
      <c r="X18" s="621"/>
      <c r="Y18" s="622"/>
      <c r="Z18" s="673">
        <v>0.3</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554</v>
      </c>
      <c r="BH19" s="621"/>
      <c r="BI19" s="621"/>
      <c r="BJ19" s="621"/>
      <c r="BK19" s="621"/>
      <c r="BL19" s="621"/>
      <c r="BM19" s="621"/>
      <c r="BN19" s="622"/>
      <c r="BO19" s="673">
        <v>0</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2524769</v>
      </c>
      <c r="S20" s="621"/>
      <c r="T20" s="621"/>
      <c r="U20" s="621"/>
      <c r="V20" s="621"/>
      <c r="W20" s="621"/>
      <c r="X20" s="621"/>
      <c r="Y20" s="622"/>
      <c r="Z20" s="673">
        <v>57.5</v>
      </c>
      <c r="AA20" s="673"/>
      <c r="AB20" s="673"/>
      <c r="AC20" s="673"/>
      <c r="AD20" s="674">
        <v>2513305</v>
      </c>
      <c r="AE20" s="674"/>
      <c r="AF20" s="674"/>
      <c r="AG20" s="674"/>
      <c r="AH20" s="674"/>
      <c r="AI20" s="674"/>
      <c r="AJ20" s="674"/>
      <c r="AK20" s="674"/>
      <c r="AL20" s="643">
        <v>99.4</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554</v>
      </c>
      <c r="BH20" s="621"/>
      <c r="BI20" s="621"/>
      <c r="BJ20" s="621"/>
      <c r="BK20" s="621"/>
      <c r="BL20" s="621"/>
      <c r="BM20" s="621"/>
      <c r="BN20" s="622"/>
      <c r="BO20" s="673">
        <v>0</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4274546</v>
      </c>
      <c r="CS20" s="621"/>
      <c r="CT20" s="621"/>
      <c r="CU20" s="621"/>
      <c r="CV20" s="621"/>
      <c r="CW20" s="621"/>
      <c r="CX20" s="621"/>
      <c r="CY20" s="622"/>
      <c r="CZ20" s="673">
        <v>100</v>
      </c>
      <c r="DA20" s="673"/>
      <c r="DB20" s="673"/>
      <c r="DC20" s="673"/>
      <c r="DD20" s="626">
        <v>1128129</v>
      </c>
      <c r="DE20" s="621"/>
      <c r="DF20" s="621"/>
      <c r="DG20" s="621"/>
      <c r="DH20" s="621"/>
      <c r="DI20" s="621"/>
      <c r="DJ20" s="621"/>
      <c r="DK20" s="621"/>
      <c r="DL20" s="621"/>
      <c r="DM20" s="621"/>
      <c r="DN20" s="621"/>
      <c r="DO20" s="621"/>
      <c r="DP20" s="622"/>
      <c r="DQ20" s="626">
        <v>3330808</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t="s">
        <v>224</v>
      </c>
      <c r="S21" s="621"/>
      <c r="T21" s="621"/>
      <c r="U21" s="621"/>
      <c r="V21" s="621"/>
      <c r="W21" s="621"/>
      <c r="X21" s="621"/>
      <c r="Y21" s="622"/>
      <c r="Z21" s="673" t="s">
        <v>224</v>
      </c>
      <c r="AA21" s="673"/>
      <c r="AB21" s="673"/>
      <c r="AC21" s="673"/>
      <c r="AD21" s="674" t="s">
        <v>224</v>
      </c>
      <c r="AE21" s="674"/>
      <c r="AF21" s="674"/>
      <c r="AG21" s="674"/>
      <c r="AH21" s="674"/>
      <c r="AI21" s="674"/>
      <c r="AJ21" s="674"/>
      <c r="AK21" s="674"/>
      <c r="AL21" s="643" t="s">
        <v>224</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554</v>
      </c>
      <c r="BH21" s="621"/>
      <c r="BI21" s="621"/>
      <c r="BJ21" s="621"/>
      <c r="BK21" s="621"/>
      <c r="BL21" s="621"/>
      <c r="BM21" s="621"/>
      <c r="BN21" s="622"/>
      <c r="BO21" s="673">
        <v>0</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12554</v>
      </c>
      <c r="S22" s="621"/>
      <c r="T22" s="621"/>
      <c r="U22" s="621"/>
      <c r="V22" s="621"/>
      <c r="W22" s="621"/>
      <c r="X22" s="621"/>
      <c r="Y22" s="622"/>
      <c r="Z22" s="673">
        <v>0.3</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90186</v>
      </c>
      <c r="S23" s="621"/>
      <c r="T23" s="621"/>
      <c r="U23" s="621"/>
      <c r="V23" s="621"/>
      <c r="W23" s="621"/>
      <c r="X23" s="621"/>
      <c r="Y23" s="622"/>
      <c r="Z23" s="673">
        <v>2.1</v>
      </c>
      <c r="AA23" s="673"/>
      <c r="AB23" s="673"/>
      <c r="AC23" s="673"/>
      <c r="AD23" s="674">
        <v>40</v>
      </c>
      <c r="AE23" s="674"/>
      <c r="AF23" s="674"/>
      <c r="AG23" s="674"/>
      <c r="AH23" s="674"/>
      <c r="AI23" s="674"/>
      <c r="AJ23" s="674"/>
      <c r="AK23" s="674"/>
      <c r="AL23" s="643">
        <v>0</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5304</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736823</v>
      </c>
      <c r="CS24" s="671"/>
      <c r="CT24" s="671"/>
      <c r="CU24" s="671"/>
      <c r="CV24" s="671"/>
      <c r="CW24" s="671"/>
      <c r="CX24" s="671"/>
      <c r="CY24" s="718"/>
      <c r="CZ24" s="722">
        <v>17.2</v>
      </c>
      <c r="DA24" s="723"/>
      <c r="DB24" s="723"/>
      <c r="DC24" s="724"/>
      <c r="DD24" s="717">
        <v>583850</v>
      </c>
      <c r="DE24" s="671"/>
      <c r="DF24" s="671"/>
      <c r="DG24" s="671"/>
      <c r="DH24" s="671"/>
      <c r="DI24" s="671"/>
      <c r="DJ24" s="671"/>
      <c r="DK24" s="718"/>
      <c r="DL24" s="717">
        <v>583850</v>
      </c>
      <c r="DM24" s="671"/>
      <c r="DN24" s="671"/>
      <c r="DO24" s="671"/>
      <c r="DP24" s="671"/>
      <c r="DQ24" s="671"/>
      <c r="DR24" s="671"/>
      <c r="DS24" s="671"/>
      <c r="DT24" s="671"/>
      <c r="DU24" s="671"/>
      <c r="DV24" s="718"/>
      <c r="DW24" s="719">
        <v>23.1</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992838</v>
      </c>
      <c r="S25" s="621"/>
      <c r="T25" s="621"/>
      <c r="U25" s="621"/>
      <c r="V25" s="621"/>
      <c r="W25" s="621"/>
      <c r="X25" s="621"/>
      <c r="Y25" s="622"/>
      <c r="Z25" s="673">
        <v>22.6</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501500</v>
      </c>
      <c r="CS25" s="639"/>
      <c r="CT25" s="639"/>
      <c r="CU25" s="639"/>
      <c r="CV25" s="639"/>
      <c r="CW25" s="639"/>
      <c r="CX25" s="639"/>
      <c r="CY25" s="640"/>
      <c r="CZ25" s="623">
        <v>11.7</v>
      </c>
      <c r="DA25" s="641"/>
      <c r="DB25" s="641"/>
      <c r="DC25" s="642"/>
      <c r="DD25" s="626">
        <v>487225</v>
      </c>
      <c r="DE25" s="639"/>
      <c r="DF25" s="639"/>
      <c r="DG25" s="639"/>
      <c r="DH25" s="639"/>
      <c r="DI25" s="639"/>
      <c r="DJ25" s="639"/>
      <c r="DK25" s="640"/>
      <c r="DL25" s="626">
        <v>487225</v>
      </c>
      <c r="DM25" s="639"/>
      <c r="DN25" s="639"/>
      <c r="DO25" s="639"/>
      <c r="DP25" s="639"/>
      <c r="DQ25" s="639"/>
      <c r="DR25" s="639"/>
      <c r="DS25" s="639"/>
      <c r="DT25" s="639"/>
      <c r="DU25" s="639"/>
      <c r="DV25" s="640"/>
      <c r="DW25" s="643">
        <v>19.3</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324667</v>
      </c>
      <c r="CS26" s="621"/>
      <c r="CT26" s="621"/>
      <c r="CU26" s="621"/>
      <c r="CV26" s="621"/>
      <c r="CW26" s="621"/>
      <c r="CX26" s="621"/>
      <c r="CY26" s="622"/>
      <c r="CZ26" s="623">
        <v>7.6</v>
      </c>
      <c r="DA26" s="641"/>
      <c r="DB26" s="641"/>
      <c r="DC26" s="642"/>
      <c r="DD26" s="626">
        <v>311335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166708</v>
      </c>
      <c r="S27" s="621"/>
      <c r="T27" s="621"/>
      <c r="U27" s="621"/>
      <c r="V27" s="621"/>
      <c r="W27" s="621"/>
      <c r="X27" s="621"/>
      <c r="Y27" s="622"/>
      <c r="Z27" s="673">
        <v>3.8</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2451126</v>
      </c>
      <c r="BH27" s="621"/>
      <c r="BI27" s="621"/>
      <c r="BJ27" s="621"/>
      <c r="BK27" s="621"/>
      <c r="BL27" s="621"/>
      <c r="BM27" s="621"/>
      <c r="BN27" s="622"/>
      <c r="BO27" s="673">
        <v>100</v>
      </c>
      <c r="BP27" s="673"/>
      <c r="BQ27" s="673"/>
      <c r="BR27" s="673"/>
      <c r="BS27" s="626">
        <v>13236</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179583</v>
      </c>
      <c r="CS27" s="639"/>
      <c r="CT27" s="639"/>
      <c r="CU27" s="639"/>
      <c r="CV27" s="639"/>
      <c r="CW27" s="639"/>
      <c r="CX27" s="639"/>
      <c r="CY27" s="640"/>
      <c r="CZ27" s="623">
        <v>4.2</v>
      </c>
      <c r="DA27" s="641"/>
      <c r="DB27" s="641"/>
      <c r="DC27" s="642"/>
      <c r="DD27" s="626">
        <v>90613</v>
      </c>
      <c r="DE27" s="639"/>
      <c r="DF27" s="639"/>
      <c r="DG27" s="639"/>
      <c r="DH27" s="639"/>
      <c r="DI27" s="639"/>
      <c r="DJ27" s="639"/>
      <c r="DK27" s="640"/>
      <c r="DL27" s="626">
        <v>90613</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10348</v>
      </c>
      <c r="S28" s="621"/>
      <c r="T28" s="621"/>
      <c r="U28" s="621"/>
      <c r="V28" s="621"/>
      <c r="W28" s="621"/>
      <c r="X28" s="621"/>
      <c r="Y28" s="622"/>
      <c r="Z28" s="673">
        <v>0.2</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55740</v>
      </c>
      <c r="CS28" s="621"/>
      <c r="CT28" s="621"/>
      <c r="CU28" s="621"/>
      <c r="CV28" s="621"/>
      <c r="CW28" s="621"/>
      <c r="CX28" s="621"/>
      <c r="CY28" s="622"/>
      <c r="CZ28" s="623">
        <v>1.3</v>
      </c>
      <c r="DA28" s="641"/>
      <c r="DB28" s="641"/>
      <c r="DC28" s="642"/>
      <c r="DD28" s="626">
        <v>6012</v>
      </c>
      <c r="DE28" s="621"/>
      <c r="DF28" s="621"/>
      <c r="DG28" s="621"/>
      <c r="DH28" s="621"/>
      <c r="DI28" s="621"/>
      <c r="DJ28" s="621"/>
      <c r="DK28" s="622"/>
      <c r="DL28" s="626">
        <v>6012</v>
      </c>
      <c r="DM28" s="621"/>
      <c r="DN28" s="621"/>
      <c r="DO28" s="621"/>
      <c r="DP28" s="621"/>
      <c r="DQ28" s="621"/>
      <c r="DR28" s="621"/>
      <c r="DS28" s="621"/>
      <c r="DT28" s="621"/>
      <c r="DU28" s="621"/>
      <c r="DV28" s="622"/>
      <c r="DW28" s="643">
        <v>0.2</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4100</v>
      </c>
      <c r="S29" s="621"/>
      <c r="T29" s="621"/>
      <c r="U29" s="621"/>
      <c r="V29" s="621"/>
      <c r="W29" s="621"/>
      <c r="X29" s="621"/>
      <c r="Y29" s="622"/>
      <c r="Z29" s="673">
        <v>0.1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55740</v>
      </c>
      <c r="CS29" s="639"/>
      <c r="CT29" s="639"/>
      <c r="CU29" s="639"/>
      <c r="CV29" s="639"/>
      <c r="CW29" s="639"/>
      <c r="CX29" s="639"/>
      <c r="CY29" s="640"/>
      <c r="CZ29" s="623">
        <v>1.3</v>
      </c>
      <c r="DA29" s="641"/>
      <c r="DB29" s="641"/>
      <c r="DC29" s="642"/>
      <c r="DD29" s="626">
        <v>6012</v>
      </c>
      <c r="DE29" s="639"/>
      <c r="DF29" s="639"/>
      <c r="DG29" s="639"/>
      <c r="DH29" s="639"/>
      <c r="DI29" s="639"/>
      <c r="DJ29" s="639"/>
      <c r="DK29" s="640"/>
      <c r="DL29" s="626">
        <v>6012</v>
      </c>
      <c r="DM29" s="639"/>
      <c r="DN29" s="639"/>
      <c r="DO29" s="639"/>
      <c r="DP29" s="639"/>
      <c r="DQ29" s="639"/>
      <c r="DR29" s="639"/>
      <c r="DS29" s="639"/>
      <c r="DT29" s="639"/>
      <c r="DU29" s="639"/>
      <c r="DV29" s="640"/>
      <c r="DW29" s="643">
        <v>0.2</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279429</v>
      </c>
      <c r="S30" s="621"/>
      <c r="T30" s="621"/>
      <c r="U30" s="621"/>
      <c r="V30" s="621"/>
      <c r="W30" s="621"/>
      <c r="X30" s="621"/>
      <c r="Y30" s="622"/>
      <c r="Z30" s="673">
        <v>6.4</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100</v>
      </c>
      <c r="BH30" s="687"/>
      <c r="BI30" s="687"/>
      <c r="BJ30" s="687"/>
      <c r="BK30" s="687"/>
      <c r="BL30" s="687"/>
      <c r="BM30" s="688">
        <v>99.8</v>
      </c>
      <c r="BN30" s="687"/>
      <c r="BO30" s="687"/>
      <c r="BP30" s="687"/>
      <c r="BQ30" s="689"/>
      <c r="BR30" s="686">
        <v>100</v>
      </c>
      <c r="BS30" s="687"/>
      <c r="BT30" s="687"/>
      <c r="BU30" s="687"/>
      <c r="BV30" s="687"/>
      <c r="BW30" s="687"/>
      <c r="BX30" s="688">
        <v>99.8</v>
      </c>
      <c r="BY30" s="687"/>
      <c r="BZ30" s="687"/>
      <c r="CA30" s="687"/>
      <c r="CB30" s="689"/>
      <c r="CD30" s="692"/>
      <c r="CE30" s="693"/>
      <c r="CF30" s="657" t="s">
        <v>295</v>
      </c>
      <c r="CG30" s="654"/>
      <c r="CH30" s="654"/>
      <c r="CI30" s="654"/>
      <c r="CJ30" s="654"/>
      <c r="CK30" s="654"/>
      <c r="CL30" s="654"/>
      <c r="CM30" s="654"/>
      <c r="CN30" s="654"/>
      <c r="CO30" s="654"/>
      <c r="CP30" s="654"/>
      <c r="CQ30" s="655"/>
      <c r="CR30" s="620">
        <v>47789</v>
      </c>
      <c r="CS30" s="621"/>
      <c r="CT30" s="621"/>
      <c r="CU30" s="621"/>
      <c r="CV30" s="621"/>
      <c r="CW30" s="621"/>
      <c r="CX30" s="621"/>
      <c r="CY30" s="622"/>
      <c r="CZ30" s="623">
        <v>1.1000000000000001</v>
      </c>
      <c r="DA30" s="641"/>
      <c r="DB30" s="641"/>
      <c r="DC30" s="642"/>
      <c r="DD30" s="626" t="s">
        <v>224</v>
      </c>
      <c r="DE30" s="621"/>
      <c r="DF30" s="621"/>
      <c r="DG30" s="621"/>
      <c r="DH30" s="621"/>
      <c r="DI30" s="621"/>
      <c r="DJ30" s="621"/>
      <c r="DK30" s="622"/>
      <c r="DL30" s="626" t="s">
        <v>224</v>
      </c>
      <c r="DM30" s="621"/>
      <c r="DN30" s="621"/>
      <c r="DO30" s="621"/>
      <c r="DP30" s="621"/>
      <c r="DQ30" s="621"/>
      <c r="DR30" s="621"/>
      <c r="DS30" s="621"/>
      <c r="DT30" s="621"/>
      <c r="DU30" s="621"/>
      <c r="DV30" s="622"/>
      <c r="DW30" s="643" t="s">
        <v>224</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225439</v>
      </c>
      <c r="S31" s="621"/>
      <c r="T31" s="621"/>
      <c r="U31" s="621"/>
      <c r="V31" s="621"/>
      <c r="W31" s="621"/>
      <c r="X31" s="621"/>
      <c r="Y31" s="622"/>
      <c r="Z31" s="673">
        <v>5.0999999999999996</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99.5</v>
      </c>
      <c r="BH31" s="639"/>
      <c r="BI31" s="639"/>
      <c r="BJ31" s="639"/>
      <c r="BK31" s="639"/>
      <c r="BL31" s="639"/>
      <c r="BM31" s="675">
        <v>98.1</v>
      </c>
      <c r="BN31" s="685"/>
      <c r="BO31" s="685"/>
      <c r="BP31" s="685"/>
      <c r="BQ31" s="649"/>
      <c r="BR31" s="684">
        <v>99.2</v>
      </c>
      <c r="BS31" s="639"/>
      <c r="BT31" s="639"/>
      <c r="BU31" s="639"/>
      <c r="BV31" s="639"/>
      <c r="BW31" s="639"/>
      <c r="BX31" s="675">
        <v>97.7</v>
      </c>
      <c r="BY31" s="685"/>
      <c r="BZ31" s="685"/>
      <c r="CA31" s="685"/>
      <c r="CB31" s="649"/>
      <c r="CD31" s="692"/>
      <c r="CE31" s="693"/>
      <c r="CF31" s="657" t="s">
        <v>299</v>
      </c>
      <c r="CG31" s="654"/>
      <c r="CH31" s="654"/>
      <c r="CI31" s="654"/>
      <c r="CJ31" s="654"/>
      <c r="CK31" s="654"/>
      <c r="CL31" s="654"/>
      <c r="CM31" s="654"/>
      <c r="CN31" s="654"/>
      <c r="CO31" s="654"/>
      <c r="CP31" s="654"/>
      <c r="CQ31" s="655"/>
      <c r="CR31" s="620">
        <v>7951</v>
      </c>
      <c r="CS31" s="639"/>
      <c r="CT31" s="639"/>
      <c r="CU31" s="639"/>
      <c r="CV31" s="639"/>
      <c r="CW31" s="639"/>
      <c r="CX31" s="639"/>
      <c r="CY31" s="640"/>
      <c r="CZ31" s="623">
        <v>0.2</v>
      </c>
      <c r="DA31" s="641"/>
      <c r="DB31" s="641"/>
      <c r="DC31" s="642"/>
      <c r="DD31" s="626">
        <v>6012</v>
      </c>
      <c r="DE31" s="639"/>
      <c r="DF31" s="639"/>
      <c r="DG31" s="639"/>
      <c r="DH31" s="639"/>
      <c r="DI31" s="639"/>
      <c r="DJ31" s="639"/>
      <c r="DK31" s="640"/>
      <c r="DL31" s="626">
        <v>6012</v>
      </c>
      <c r="DM31" s="639"/>
      <c r="DN31" s="639"/>
      <c r="DO31" s="639"/>
      <c r="DP31" s="639"/>
      <c r="DQ31" s="639"/>
      <c r="DR31" s="639"/>
      <c r="DS31" s="639"/>
      <c r="DT31" s="639"/>
      <c r="DU31" s="639"/>
      <c r="DV31" s="640"/>
      <c r="DW31" s="643">
        <v>0.2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78968</v>
      </c>
      <c r="S32" s="621"/>
      <c r="T32" s="621"/>
      <c r="U32" s="621"/>
      <c r="V32" s="621"/>
      <c r="W32" s="621"/>
      <c r="X32" s="621"/>
      <c r="Y32" s="622"/>
      <c r="Z32" s="673">
        <v>1.8</v>
      </c>
      <c r="AA32" s="673"/>
      <c r="AB32" s="673"/>
      <c r="AC32" s="673"/>
      <c r="AD32" s="674">
        <v>15073</v>
      </c>
      <c r="AE32" s="674"/>
      <c r="AF32" s="674"/>
      <c r="AG32" s="674"/>
      <c r="AH32" s="674"/>
      <c r="AI32" s="674"/>
      <c r="AJ32" s="674"/>
      <c r="AK32" s="674"/>
      <c r="AL32" s="643">
        <v>0.6</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100</v>
      </c>
      <c r="BH32" s="605"/>
      <c r="BI32" s="605"/>
      <c r="BJ32" s="605"/>
      <c r="BK32" s="605"/>
      <c r="BL32" s="605"/>
      <c r="BM32" s="668">
        <v>99.9</v>
      </c>
      <c r="BN32" s="605"/>
      <c r="BO32" s="605"/>
      <c r="BP32" s="605"/>
      <c r="BQ32" s="662"/>
      <c r="BR32" s="683">
        <v>100</v>
      </c>
      <c r="BS32" s="605"/>
      <c r="BT32" s="605"/>
      <c r="BU32" s="605"/>
      <c r="BV32" s="605"/>
      <c r="BW32" s="605"/>
      <c r="BX32" s="668">
        <v>100</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t="s">
        <v>224</v>
      </c>
      <c r="S33" s="621"/>
      <c r="T33" s="621"/>
      <c r="U33" s="621"/>
      <c r="V33" s="621"/>
      <c r="W33" s="621"/>
      <c r="X33" s="621"/>
      <c r="Y33" s="622"/>
      <c r="Z33" s="673" t="s">
        <v>224</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2409594</v>
      </c>
      <c r="CS33" s="639"/>
      <c r="CT33" s="639"/>
      <c r="CU33" s="639"/>
      <c r="CV33" s="639"/>
      <c r="CW33" s="639"/>
      <c r="CX33" s="639"/>
      <c r="CY33" s="640"/>
      <c r="CZ33" s="623">
        <v>56.4</v>
      </c>
      <c r="DA33" s="641"/>
      <c r="DB33" s="641"/>
      <c r="DC33" s="642"/>
      <c r="DD33" s="626">
        <v>2116525</v>
      </c>
      <c r="DE33" s="639"/>
      <c r="DF33" s="639"/>
      <c r="DG33" s="639"/>
      <c r="DH33" s="639"/>
      <c r="DI33" s="639"/>
      <c r="DJ33" s="639"/>
      <c r="DK33" s="640"/>
      <c r="DL33" s="626">
        <v>482474</v>
      </c>
      <c r="DM33" s="639"/>
      <c r="DN33" s="639"/>
      <c r="DO33" s="639"/>
      <c r="DP33" s="639"/>
      <c r="DQ33" s="639"/>
      <c r="DR33" s="639"/>
      <c r="DS33" s="639"/>
      <c r="DT33" s="639"/>
      <c r="DU33" s="639"/>
      <c r="DV33" s="640"/>
      <c r="DW33" s="643">
        <v>19.100000000000001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866569</v>
      </c>
      <c r="CS34" s="621"/>
      <c r="CT34" s="621"/>
      <c r="CU34" s="621"/>
      <c r="CV34" s="621"/>
      <c r="CW34" s="621"/>
      <c r="CX34" s="621"/>
      <c r="CY34" s="622"/>
      <c r="CZ34" s="623">
        <v>20.3</v>
      </c>
      <c r="DA34" s="641"/>
      <c r="DB34" s="641"/>
      <c r="DC34" s="642"/>
      <c r="DD34" s="626">
        <v>769681</v>
      </c>
      <c r="DE34" s="621"/>
      <c r="DF34" s="621"/>
      <c r="DG34" s="621"/>
      <c r="DH34" s="621"/>
      <c r="DI34" s="621"/>
      <c r="DJ34" s="621"/>
      <c r="DK34" s="622"/>
      <c r="DL34" s="626">
        <v>285204</v>
      </c>
      <c r="DM34" s="621"/>
      <c r="DN34" s="621"/>
      <c r="DO34" s="621"/>
      <c r="DP34" s="621"/>
      <c r="DQ34" s="621"/>
      <c r="DR34" s="621"/>
      <c r="DS34" s="621"/>
      <c r="DT34" s="621"/>
      <c r="DU34" s="621"/>
      <c r="DV34" s="622"/>
      <c r="DW34" s="643">
        <v>11.3</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t="s">
        <v>224</v>
      </c>
      <c r="S35" s="621"/>
      <c r="T35" s="621"/>
      <c r="U35" s="621"/>
      <c r="V35" s="621"/>
      <c r="W35" s="621"/>
      <c r="X35" s="621"/>
      <c r="Y35" s="622"/>
      <c r="Z35" s="673" t="s">
        <v>224</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349415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20114</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3751</v>
      </c>
      <c r="CS35" s="639"/>
      <c r="CT35" s="639"/>
      <c r="CU35" s="639"/>
      <c r="CV35" s="639"/>
      <c r="CW35" s="639"/>
      <c r="CX35" s="639"/>
      <c r="CY35" s="640"/>
      <c r="CZ35" s="623">
        <v>0.1</v>
      </c>
      <c r="DA35" s="641"/>
      <c r="DB35" s="641"/>
      <c r="DC35" s="642"/>
      <c r="DD35" s="626">
        <v>953</v>
      </c>
      <c r="DE35" s="639"/>
      <c r="DF35" s="639"/>
      <c r="DG35" s="639"/>
      <c r="DH35" s="639"/>
      <c r="DI35" s="639"/>
      <c r="DJ35" s="639"/>
      <c r="DK35" s="640"/>
      <c r="DL35" s="626">
        <v>953</v>
      </c>
      <c r="DM35" s="639"/>
      <c r="DN35" s="639"/>
      <c r="DO35" s="639"/>
      <c r="DP35" s="639"/>
      <c r="DQ35" s="639"/>
      <c r="DR35" s="639"/>
      <c r="DS35" s="639"/>
      <c r="DT35" s="639"/>
      <c r="DU35" s="639"/>
      <c r="DV35" s="640"/>
      <c r="DW35" s="643">
        <v>0</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4390643</v>
      </c>
      <c r="S36" s="661"/>
      <c r="T36" s="661"/>
      <c r="U36" s="661"/>
      <c r="V36" s="661"/>
      <c r="W36" s="661"/>
      <c r="X36" s="661"/>
      <c r="Y36" s="664"/>
      <c r="Z36" s="665">
        <v>100</v>
      </c>
      <c r="AA36" s="665"/>
      <c r="AB36" s="665"/>
      <c r="AC36" s="665"/>
      <c r="AD36" s="666">
        <v>2528418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316107</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2385</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882634</v>
      </c>
      <c r="CS36" s="621"/>
      <c r="CT36" s="621"/>
      <c r="CU36" s="621"/>
      <c r="CV36" s="621"/>
      <c r="CW36" s="621"/>
      <c r="CX36" s="621"/>
      <c r="CY36" s="622"/>
      <c r="CZ36" s="623">
        <v>20.6</v>
      </c>
      <c r="DA36" s="641"/>
      <c r="DB36" s="641"/>
      <c r="DC36" s="642"/>
      <c r="DD36" s="626">
        <v>715302</v>
      </c>
      <c r="DE36" s="621"/>
      <c r="DF36" s="621"/>
      <c r="DG36" s="621"/>
      <c r="DH36" s="621"/>
      <c r="DI36" s="621"/>
      <c r="DJ36" s="621"/>
      <c r="DK36" s="622"/>
      <c r="DL36" s="626">
        <v>196317</v>
      </c>
      <c r="DM36" s="621"/>
      <c r="DN36" s="621"/>
      <c r="DO36" s="621"/>
      <c r="DP36" s="621"/>
      <c r="DQ36" s="621"/>
      <c r="DR36" s="621"/>
      <c r="DS36" s="621"/>
      <c r="DT36" s="621"/>
      <c r="DU36" s="621"/>
      <c r="DV36" s="622"/>
      <c r="DW36" s="643">
        <v>7.8</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t="s">
        <v>318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250</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413218</v>
      </c>
      <c r="CS37" s="639"/>
      <c r="CT37" s="639"/>
      <c r="CU37" s="639"/>
      <c r="CV37" s="639"/>
      <c r="CW37" s="639"/>
      <c r="CX37" s="639"/>
      <c r="CY37" s="640"/>
      <c r="CZ37" s="623">
        <v>9.6999999999999993</v>
      </c>
      <c r="DA37" s="641"/>
      <c r="DB37" s="641"/>
      <c r="DC37" s="642"/>
      <c r="DD37" s="626">
        <v>342688</v>
      </c>
      <c r="DE37" s="639"/>
      <c r="DF37" s="639"/>
      <c r="DG37" s="639"/>
      <c r="DH37" s="639"/>
      <c r="DI37" s="639"/>
      <c r="DJ37" s="639"/>
      <c r="DK37" s="640"/>
      <c r="DL37" s="626">
        <v>177535</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409</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349415</v>
      </c>
      <c r="CS38" s="621"/>
      <c r="CT38" s="621"/>
      <c r="CU38" s="621"/>
      <c r="CV38" s="621"/>
      <c r="CW38" s="621"/>
      <c r="CX38" s="621"/>
      <c r="CY38" s="622"/>
      <c r="CZ38" s="623">
        <v>8.1999999999999993</v>
      </c>
      <c r="DA38" s="641"/>
      <c r="DB38" s="641"/>
      <c r="DC38" s="642"/>
      <c r="DD38" s="626">
        <v>336193</v>
      </c>
      <c r="DE38" s="621"/>
      <c r="DF38" s="621"/>
      <c r="DG38" s="621"/>
      <c r="DH38" s="621"/>
      <c r="DI38" s="621"/>
      <c r="DJ38" s="621"/>
      <c r="DK38" s="622"/>
      <c r="DL38" s="626" t="s">
        <v>322</v>
      </c>
      <c r="DM38" s="621"/>
      <c r="DN38" s="621"/>
      <c r="DO38" s="621"/>
      <c r="DP38" s="621"/>
      <c r="DQ38" s="621"/>
      <c r="DR38" s="621"/>
      <c r="DS38" s="621"/>
      <c r="DT38" s="621"/>
      <c r="DU38" s="621"/>
      <c r="DV38" s="622"/>
      <c r="DW38" s="643" t="s">
        <v>322</v>
      </c>
      <c r="DX38" s="644"/>
      <c r="DY38" s="644"/>
      <c r="DZ38" s="644"/>
      <c r="EA38" s="644"/>
      <c r="EB38" s="644"/>
      <c r="EC38" s="645"/>
    </row>
    <row r="39" spans="2:133" ht="11.25" customHeight="1" x14ac:dyDescent="0.15">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70</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298675</v>
      </c>
      <c r="CS39" s="639"/>
      <c r="CT39" s="639"/>
      <c r="CU39" s="639"/>
      <c r="CV39" s="639"/>
      <c r="CW39" s="639"/>
      <c r="CX39" s="639"/>
      <c r="CY39" s="640"/>
      <c r="CZ39" s="623">
        <v>7</v>
      </c>
      <c r="DA39" s="641"/>
      <c r="DB39" s="641"/>
      <c r="DC39" s="642"/>
      <c r="DD39" s="626">
        <v>285846</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22511</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t="s">
        <v>322</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8550</v>
      </c>
      <c r="CS40" s="621"/>
      <c r="CT40" s="621"/>
      <c r="CU40" s="621"/>
      <c r="CV40" s="621"/>
      <c r="CW40" s="621"/>
      <c r="CX40" s="621"/>
      <c r="CY40" s="622"/>
      <c r="CZ40" s="623">
        <v>0.2</v>
      </c>
      <c r="DA40" s="641"/>
      <c r="DB40" s="641"/>
      <c r="DC40" s="642"/>
      <c r="DD40" s="626">
        <v>8550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10797</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t="s">
        <v>318</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318</v>
      </c>
      <c r="CS41" s="639"/>
      <c r="CT41" s="639"/>
      <c r="CU41" s="639"/>
      <c r="CV41" s="639"/>
      <c r="CW41" s="639"/>
      <c r="CX41" s="639"/>
      <c r="CY41" s="640"/>
      <c r="CZ41" s="623" t="s">
        <v>318</v>
      </c>
      <c r="DA41" s="641"/>
      <c r="DB41" s="641"/>
      <c r="DC41" s="642"/>
      <c r="DD41" s="626" t="s">
        <v>318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1128129</v>
      </c>
      <c r="CS42" s="621"/>
      <c r="CT42" s="621"/>
      <c r="CU42" s="621"/>
      <c r="CV42" s="621"/>
      <c r="CW42" s="621"/>
      <c r="CX42" s="621"/>
      <c r="CY42" s="622"/>
      <c r="CZ42" s="623">
        <v>26.4</v>
      </c>
      <c r="DA42" s="624"/>
      <c r="DB42" s="624"/>
      <c r="DC42" s="625"/>
      <c r="DD42" s="626">
        <v>630433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8239</v>
      </c>
      <c r="CS43" s="639"/>
      <c r="CT43" s="639"/>
      <c r="CU43" s="639"/>
      <c r="CV43" s="639"/>
      <c r="CW43" s="639"/>
      <c r="CX43" s="639"/>
      <c r="CY43" s="640"/>
      <c r="CZ43" s="623">
        <v>0.2</v>
      </c>
      <c r="DA43" s="641"/>
      <c r="DB43" s="641"/>
      <c r="DC43" s="642"/>
      <c r="DD43" s="626">
        <v>8239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1128129</v>
      </c>
      <c r="CS44" s="621"/>
      <c r="CT44" s="621"/>
      <c r="CU44" s="621"/>
      <c r="CV44" s="621"/>
      <c r="CW44" s="621"/>
      <c r="CX44" s="621"/>
      <c r="CY44" s="622"/>
      <c r="CZ44" s="623">
        <v>26.4</v>
      </c>
      <c r="DA44" s="624"/>
      <c r="DB44" s="624"/>
      <c r="DC44" s="625"/>
      <c r="DD44" s="626">
        <v>630433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102477</v>
      </c>
      <c r="CS45" s="639"/>
      <c r="CT45" s="639"/>
      <c r="CU45" s="639"/>
      <c r="CV45" s="639"/>
      <c r="CW45" s="639"/>
      <c r="CX45" s="639"/>
      <c r="CY45" s="640"/>
      <c r="CZ45" s="623">
        <v>2.4</v>
      </c>
      <c r="DA45" s="641"/>
      <c r="DB45" s="641"/>
      <c r="DC45" s="642"/>
      <c r="DD45" s="626" t="s">
        <v>224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1025652</v>
      </c>
      <c r="CS46" s="621"/>
      <c r="CT46" s="621"/>
      <c r="CU46" s="621"/>
      <c r="CV46" s="621"/>
      <c r="CW46" s="621"/>
      <c r="CX46" s="621"/>
      <c r="CY46" s="622"/>
      <c r="CZ46" s="623">
        <v>24</v>
      </c>
      <c r="DA46" s="624"/>
      <c r="DB46" s="624"/>
      <c r="DC46" s="625"/>
      <c r="DD46" s="626">
        <v>630433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4274546</v>
      </c>
      <c r="CS49" s="605"/>
      <c r="CT49" s="605"/>
      <c r="CU49" s="605"/>
      <c r="CV49" s="605"/>
      <c r="CW49" s="605"/>
      <c r="CX49" s="605"/>
      <c r="CY49" s="606"/>
      <c r="CZ49" s="607">
        <v>100</v>
      </c>
      <c r="DA49" s="608"/>
      <c r="DB49" s="608"/>
      <c r="DC49" s="609"/>
      <c r="DD49" s="610">
        <v>3330808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4391</v>
      </c>
      <c r="R7" s="1134"/>
      <c r="S7" s="1134"/>
      <c r="T7" s="1134"/>
      <c r="U7" s="1134"/>
      <c r="V7" s="1134">
        <v>4275</v>
      </c>
      <c r="W7" s="1134"/>
      <c r="X7" s="1134"/>
      <c r="Y7" s="1134"/>
      <c r="Z7" s="1134"/>
      <c r="AA7" s="1134">
        <v>116</v>
      </c>
      <c r="AB7" s="1134"/>
      <c r="AC7" s="1134"/>
      <c r="AD7" s="1134"/>
      <c r="AE7" s="1135"/>
      <c r="AF7" s="1136">
        <v>116</v>
      </c>
      <c r="AG7" s="1137"/>
      <c r="AH7" s="1137"/>
      <c r="AI7" s="1137"/>
      <c r="AJ7" s="1138"/>
      <c r="AK7" s="1120">
        <v>0</v>
      </c>
      <c r="AL7" s="1121"/>
      <c r="AM7" s="1121"/>
      <c r="AN7" s="1121"/>
      <c r="AO7" s="1121"/>
      <c r="AP7" s="1121">
        <v>438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116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74</v>
      </c>
      <c r="R28" s="1083"/>
      <c r="S28" s="1083"/>
      <c r="T28" s="1083"/>
      <c r="U28" s="1083"/>
      <c r="V28" s="1083">
        <v>54</v>
      </c>
      <c r="W28" s="1083"/>
      <c r="X28" s="1083"/>
      <c r="Y28" s="1083"/>
      <c r="Z28" s="1083"/>
      <c r="AA28" s="1083">
        <v>20</v>
      </c>
      <c r="AB28" s="1083"/>
      <c r="AC28" s="1083"/>
      <c r="AD28" s="1083"/>
      <c r="AE28" s="1084"/>
      <c r="AF28" s="1085">
        <v>20</v>
      </c>
      <c r="AG28" s="1083"/>
      <c r="AH28" s="1083"/>
      <c r="AI28" s="1083"/>
      <c r="AJ28" s="1086"/>
      <c r="AK28" s="1087">
        <v>23</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27</v>
      </c>
      <c r="R29" s="1073"/>
      <c r="S29" s="1073"/>
      <c r="T29" s="1073"/>
      <c r="U29" s="1073"/>
      <c r="V29" s="1073">
        <v>26</v>
      </c>
      <c r="W29" s="1073"/>
      <c r="X29" s="1073"/>
      <c r="Y29" s="1073"/>
      <c r="Z29" s="1073"/>
      <c r="AA29" s="1073">
        <v>1</v>
      </c>
      <c r="AB29" s="1073"/>
      <c r="AC29" s="1073"/>
      <c r="AD29" s="1073"/>
      <c r="AE29" s="1074"/>
      <c r="AF29" s="1048">
        <v>1</v>
      </c>
      <c r="AG29" s="1049"/>
      <c r="AH29" s="1049"/>
      <c r="AI29" s="1049"/>
      <c r="AJ29" s="1050"/>
      <c r="AK29" s="1009">
        <v>11</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23</v>
      </c>
      <c r="R30" s="1073"/>
      <c r="S30" s="1073"/>
      <c r="T30" s="1073"/>
      <c r="U30" s="1073"/>
      <c r="V30" s="1073">
        <v>22</v>
      </c>
      <c r="W30" s="1073"/>
      <c r="X30" s="1073"/>
      <c r="Y30" s="1073"/>
      <c r="Z30" s="1073"/>
      <c r="AA30" s="1073">
        <v>1</v>
      </c>
      <c r="AB30" s="1073"/>
      <c r="AC30" s="1073"/>
      <c r="AD30" s="1073"/>
      <c r="AE30" s="1074"/>
      <c r="AF30" s="1048">
        <v>1</v>
      </c>
      <c r="AG30" s="1049"/>
      <c r="AH30" s="1049"/>
      <c r="AI30" s="1049"/>
      <c r="AJ30" s="1050"/>
      <c r="AK30" s="1009">
        <v>0</v>
      </c>
      <c r="AL30" s="1000"/>
      <c r="AM30" s="1000"/>
      <c r="AN30" s="1000"/>
      <c r="AO30" s="1000"/>
      <c r="AP30" s="1000">
        <v>0</v>
      </c>
      <c r="AQ30" s="1000"/>
      <c r="AR30" s="1000"/>
      <c r="AS30" s="1000"/>
      <c r="AT30" s="1000"/>
      <c r="AU30" s="1000">
        <v>0</v>
      </c>
      <c r="AV30" s="1000"/>
      <c r="AW30" s="1000"/>
      <c r="AX30" s="1000"/>
      <c r="AY30" s="1000"/>
      <c r="AZ30" s="1071">
        <v>0</v>
      </c>
      <c r="BA30" s="1071"/>
      <c r="BB30" s="1071"/>
      <c r="BC30" s="1071"/>
      <c r="BD30" s="1071"/>
      <c r="BE30" s="1061" t="s">
        <v>385</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335</v>
      </c>
      <c r="R31" s="1073"/>
      <c r="S31" s="1073"/>
      <c r="T31" s="1073"/>
      <c r="U31" s="1073"/>
      <c r="V31" s="1073">
        <v>335</v>
      </c>
      <c r="W31" s="1073"/>
      <c r="X31" s="1073"/>
      <c r="Y31" s="1073"/>
      <c r="Z31" s="1073"/>
      <c r="AA31" s="1073">
        <v>0</v>
      </c>
      <c r="AB31" s="1073"/>
      <c r="AC31" s="1073"/>
      <c r="AD31" s="1073"/>
      <c r="AE31" s="1074"/>
      <c r="AF31" s="1048">
        <v>0</v>
      </c>
      <c r="AG31" s="1049"/>
      <c r="AH31" s="1049"/>
      <c r="AI31" s="1049"/>
      <c r="AJ31" s="1050"/>
      <c r="AK31" s="1009">
        <v>285</v>
      </c>
      <c r="AL31" s="1000"/>
      <c r="AM31" s="1000"/>
      <c r="AN31" s="1000"/>
      <c r="AO31" s="1000"/>
      <c r="AP31" s="1000">
        <v>1831</v>
      </c>
      <c r="AQ31" s="1000"/>
      <c r="AR31" s="1000"/>
      <c r="AS31" s="1000"/>
      <c r="AT31" s="1000"/>
      <c r="AU31" s="1000">
        <v>1721</v>
      </c>
      <c r="AV31" s="1000"/>
      <c r="AW31" s="1000"/>
      <c r="AX31" s="1000"/>
      <c r="AY31" s="1000"/>
      <c r="AZ31" s="1071">
        <v>0</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41</v>
      </c>
      <c r="R32" s="1073"/>
      <c r="S32" s="1073"/>
      <c r="T32" s="1073"/>
      <c r="U32" s="1073"/>
      <c r="V32" s="1073">
        <v>41</v>
      </c>
      <c r="W32" s="1073"/>
      <c r="X32" s="1073"/>
      <c r="Y32" s="1073"/>
      <c r="Z32" s="1073"/>
      <c r="AA32" s="1073">
        <v>0</v>
      </c>
      <c r="AB32" s="1073"/>
      <c r="AC32" s="1073"/>
      <c r="AD32" s="1073"/>
      <c r="AE32" s="1074"/>
      <c r="AF32" s="1048">
        <v>0</v>
      </c>
      <c r="AG32" s="1049"/>
      <c r="AH32" s="1049"/>
      <c r="AI32" s="1049"/>
      <c r="AJ32" s="1050"/>
      <c r="AK32" s="1009">
        <v>31</v>
      </c>
      <c r="AL32" s="1000"/>
      <c r="AM32" s="1000"/>
      <c r="AN32" s="1000"/>
      <c r="AO32" s="1000"/>
      <c r="AP32" s="1000">
        <v>355</v>
      </c>
      <c r="AQ32" s="1000"/>
      <c r="AR32" s="1000"/>
      <c r="AS32" s="1000"/>
      <c r="AT32" s="1000"/>
      <c r="AU32" s="1000">
        <v>274</v>
      </c>
      <c r="AV32" s="1000"/>
      <c r="AW32" s="1000"/>
      <c r="AX32" s="1000"/>
      <c r="AY32" s="1000"/>
      <c r="AZ32" s="1071">
        <v>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392</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95</v>
      </c>
      <c r="R68" s="1011"/>
      <c r="S68" s="1011"/>
      <c r="T68" s="1011"/>
      <c r="U68" s="1011"/>
      <c r="V68" s="1011">
        <v>93</v>
      </c>
      <c r="W68" s="1011"/>
      <c r="X68" s="1011"/>
      <c r="Y68" s="1011"/>
      <c r="Z68" s="1011"/>
      <c r="AA68" s="1011">
        <v>2</v>
      </c>
      <c r="AB68" s="1011"/>
      <c r="AC68" s="1011"/>
      <c r="AD68" s="1011"/>
      <c r="AE68" s="1011"/>
      <c r="AF68" s="1011">
        <v>2</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2185</v>
      </c>
      <c r="R69" s="1000"/>
      <c r="S69" s="1000"/>
      <c r="T69" s="1000"/>
      <c r="U69" s="1000"/>
      <c r="V69" s="1000">
        <v>2154</v>
      </c>
      <c r="W69" s="1000"/>
      <c r="X69" s="1000"/>
      <c r="Y69" s="1000"/>
      <c r="Z69" s="1000"/>
      <c r="AA69" s="1000">
        <v>31</v>
      </c>
      <c r="AB69" s="1000"/>
      <c r="AC69" s="1000"/>
      <c r="AD69" s="1000"/>
      <c r="AE69" s="1000"/>
      <c r="AF69" s="1000">
        <v>31</v>
      </c>
      <c r="AG69" s="1000"/>
      <c r="AH69" s="1000"/>
      <c r="AI69" s="1000"/>
      <c r="AJ69" s="1000"/>
      <c r="AK69" s="1000">
        <v>0</v>
      </c>
      <c r="AL69" s="1000"/>
      <c r="AM69" s="1000"/>
      <c r="AN69" s="1000"/>
      <c r="AO69" s="1000"/>
      <c r="AP69" s="1000">
        <v>75</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1206</v>
      </c>
      <c r="R70" s="1000"/>
      <c r="S70" s="1000"/>
      <c r="T70" s="1000"/>
      <c r="U70" s="1000"/>
      <c r="V70" s="1000">
        <v>1179</v>
      </c>
      <c r="W70" s="1000"/>
      <c r="X70" s="1000"/>
      <c r="Y70" s="1000"/>
      <c r="Z70" s="1000"/>
      <c r="AA70" s="1000">
        <v>26</v>
      </c>
      <c r="AB70" s="1000"/>
      <c r="AC70" s="1000"/>
      <c r="AD70" s="1000"/>
      <c r="AE70" s="1000"/>
      <c r="AF70" s="1000">
        <v>26</v>
      </c>
      <c r="AG70" s="1000"/>
      <c r="AH70" s="1000"/>
      <c r="AI70" s="1000"/>
      <c r="AJ70" s="1000"/>
      <c r="AK70" s="1000">
        <v>0</v>
      </c>
      <c r="AL70" s="1000"/>
      <c r="AM70" s="1000"/>
      <c r="AN70" s="1000"/>
      <c r="AO70" s="1000"/>
      <c r="AP70" s="1000">
        <v>70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12</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290</v>
      </c>
      <c r="AG109" s="923"/>
      <c r="AH109" s="923"/>
      <c r="AI109" s="923"/>
      <c r="AJ109" s="924"/>
      <c r="AK109" s="925" t="s">
        <v>289</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290</v>
      </c>
      <c r="BW109" s="923"/>
      <c r="BX109" s="923"/>
      <c r="BY109" s="923"/>
      <c r="BZ109" s="924"/>
      <c r="CA109" s="925" t="s">
        <v>289</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290</v>
      </c>
      <c r="DM109" s="923"/>
      <c r="DN109" s="923"/>
      <c r="DO109" s="923"/>
      <c r="DP109" s="924"/>
      <c r="DQ109" s="925" t="s">
        <v>289</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70561</v>
      </c>
      <c r="AB110" s="916"/>
      <c r="AC110" s="916"/>
      <c r="AD110" s="916"/>
      <c r="AE110" s="917"/>
      <c r="AF110" s="918">
        <v>59688</v>
      </c>
      <c r="AG110" s="916"/>
      <c r="AH110" s="916"/>
      <c r="AI110" s="916"/>
      <c r="AJ110" s="917"/>
      <c r="AK110" s="918">
        <v>55740</v>
      </c>
      <c r="AL110" s="916"/>
      <c r="AM110" s="916"/>
      <c r="AN110" s="916"/>
      <c r="AO110" s="917"/>
      <c r="AP110" s="919">
        <v>2.4</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536441</v>
      </c>
      <c r="BR110" s="863"/>
      <c r="BS110" s="863"/>
      <c r="BT110" s="863"/>
      <c r="BU110" s="863"/>
      <c r="BV110" s="863">
        <v>485701</v>
      </c>
      <c r="BW110" s="863"/>
      <c r="BX110" s="863"/>
      <c r="BY110" s="863"/>
      <c r="BZ110" s="863"/>
      <c r="CA110" s="863">
        <v>437912</v>
      </c>
      <c r="CB110" s="863"/>
      <c r="CC110" s="863"/>
      <c r="CD110" s="863"/>
      <c r="CE110" s="863"/>
      <c r="CF110" s="887">
        <v>18.899999999999999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2263865</v>
      </c>
      <c r="BR112" s="835"/>
      <c r="BS112" s="835"/>
      <c r="BT112" s="835"/>
      <c r="BU112" s="835"/>
      <c r="BV112" s="835">
        <v>2114202</v>
      </c>
      <c r="BW112" s="835"/>
      <c r="BX112" s="835"/>
      <c r="BY112" s="835"/>
      <c r="BZ112" s="835"/>
      <c r="CA112" s="835">
        <v>1995342</v>
      </c>
      <c r="CB112" s="835"/>
      <c r="CC112" s="835"/>
      <c r="CD112" s="835"/>
      <c r="CE112" s="835"/>
      <c r="CF112" s="896">
        <v>86.1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181980</v>
      </c>
      <c r="AB113" s="944"/>
      <c r="AC113" s="944"/>
      <c r="AD113" s="944"/>
      <c r="AE113" s="945"/>
      <c r="AF113" s="946">
        <v>165578</v>
      </c>
      <c r="AG113" s="944"/>
      <c r="AH113" s="944"/>
      <c r="AI113" s="944"/>
      <c r="AJ113" s="945"/>
      <c r="AK113" s="946">
        <v>149014</v>
      </c>
      <c r="AL113" s="944"/>
      <c r="AM113" s="944"/>
      <c r="AN113" s="944"/>
      <c r="AO113" s="945"/>
      <c r="AP113" s="947">
        <v>6.4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10561</v>
      </c>
      <c r="BR113" s="835"/>
      <c r="BS113" s="835"/>
      <c r="BT113" s="835"/>
      <c r="BU113" s="835"/>
      <c r="BV113" s="835">
        <v>10636</v>
      </c>
      <c r="BW113" s="835"/>
      <c r="BX113" s="835"/>
      <c r="BY113" s="835"/>
      <c r="BZ113" s="835"/>
      <c r="CA113" s="835">
        <v>10561</v>
      </c>
      <c r="CB113" s="835"/>
      <c r="CC113" s="835"/>
      <c r="CD113" s="835"/>
      <c r="CE113" s="835"/>
      <c r="CF113" s="896">
        <v>0.5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178</v>
      </c>
      <c r="AB114" s="798"/>
      <c r="AC114" s="798"/>
      <c r="AD114" s="798"/>
      <c r="AE114" s="799"/>
      <c r="AF114" s="800">
        <v>148</v>
      </c>
      <c r="AG114" s="798"/>
      <c r="AH114" s="798"/>
      <c r="AI114" s="798"/>
      <c r="AJ114" s="799"/>
      <c r="AK114" s="800">
        <v>239</v>
      </c>
      <c r="AL114" s="798"/>
      <c r="AM114" s="798"/>
      <c r="AN114" s="798"/>
      <c r="AO114" s="799"/>
      <c r="AP114" s="845">
        <v>0</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400311</v>
      </c>
      <c r="BR114" s="835"/>
      <c r="BS114" s="835"/>
      <c r="BT114" s="835"/>
      <c r="BU114" s="835"/>
      <c r="BV114" s="835">
        <v>399158</v>
      </c>
      <c r="BW114" s="835"/>
      <c r="BX114" s="835"/>
      <c r="BY114" s="835"/>
      <c r="BZ114" s="835"/>
      <c r="CA114" s="835">
        <v>370331</v>
      </c>
      <c r="CB114" s="835"/>
      <c r="CC114" s="835"/>
      <c r="CD114" s="835"/>
      <c r="CE114" s="835"/>
      <c r="CF114" s="896">
        <v>16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252719</v>
      </c>
      <c r="AB117" s="930"/>
      <c r="AC117" s="930"/>
      <c r="AD117" s="930"/>
      <c r="AE117" s="931"/>
      <c r="AF117" s="932">
        <v>225414</v>
      </c>
      <c r="AG117" s="930"/>
      <c r="AH117" s="930"/>
      <c r="AI117" s="930"/>
      <c r="AJ117" s="931"/>
      <c r="AK117" s="932">
        <v>204993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290</v>
      </c>
      <c r="AG118" s="923"/>
      <c r="AH118" s="923"/>
      <c r="AI118" s="923"/>
      <c r="AJ118" s="924"/>
      <c r="AK118" s="925" t="s">
        <v>289</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3211178</v>
      </c>
      <c r="BR119" s="866"/>
      <c r="BS119" s="866"/>
      <c r="BT119" s="866"/>
      <c r="BU119" s="866"/>
      <c r="BV119" s="866">
        <v>3009697</v>
      </c>
      <c r="BW119" s="866"/>
      <c r="BX119" s="866"/>
      <c r="BY119" s="866"/>
      <c r="BZ119" s="866"/>
      <c r="CA119" s="866">
        <v>2814146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6617870</v>
      </c>
      <c r="BR120" s="863"/>
      <c r="BS120" s="863"/>
      <c r="BT120" s="863"/>
      <c r="BU120" s="863"/>
      <c r="BV120" s="863">
        <v>6839563</v>
      </c>
      <c r="BW120" s="863"/>
      <c r="BX120" s="863"/>
      <c r="BY120" s="863"/>
      <c r="BZ120" s="863"/>
      <c r="CA120" s="863">
        <v>6951952</v>
      </c>
      <c r="CB120" s="863"/>
      <c r="CC120" s="863"/>
      <c r="CD120" s="863"/>
      <c r="CE120" s="863"/>
      <c r="CF120" s="887">
        <v>299.8</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1968498</v>
      </c>
      <c r="DH120" s="863"/>
      <c r="DI120" s="863"/>
      <c r="DJ120" s="863"/>
      <c r="DK120" s="863"/>
      <c r="DL120" s="863">
        <v>1846319</v>
      </c>
      <c r="DM120" s="863"/>
      <c r="DN120" s="863"/>
      <c r="DO120" s="863"/>
      <c r="DP120" s="863"/>
      <c r="DQ120" s="863">
        <v>1721302</v>
      </c>
      <c r="DR120" s="863"/>
      <c r="DS120" s="863"/>
      <c r="DT120" s="863"/>
      <c r="DU120" s="863"/>
      <c r="DV120" s="864">
        <v>74.2</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506346</v>
      </c>
      <c r="BR121" s="835"/>
      <c r="BS121" s="835"/>
      <c r="BT121" s="835"/>
      <c r="BU121" s="835"/>
      <c r="BV121" s="835">
        <v>465041</v>
      </c>
      <c r="BW121" s="835"/>
      <c r="BX121" s="835"/>
      <c r="BY121" s="835"/>
      <c r="BZ121" s="835"/>
      <c r="CA121" s="835">
        <v>423019</v>
      </c>
      <c r="CB121" s="835"/>
      <c r="CC121" s="835"/>
      <c r="CD121" s="835"/>
      <c r="CE121" s="835"/>
      <c r="CF121" s="896">
        <v>18.2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274040</v>
      </c>
      <c r="DH121" s="835"/>
      <c r="DI121" s="835"/>
      <c r="DJ121" s="835"/>
      <c r="DK121" s="835"/>
      <c r="DL121" s="835">
        <v>267883</v>
      </c>
      <c r="DM121" s="835"/>
      <c r="DN121" s="835"/>
      <c r="DO121" s="835"/>
      <c r="DP121" s="835"/>
      <c r="DQ121" s="835">
        <v>274040</v>
      </c>
      <c r="DR121" s="835"/>
      <c r="DS121" s="835"/>
      <c r="DT121" s="835"/>
      <c r="DU121" s="835"/>
      <c r="DV121" s="812">
        <v>11.8</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1674648</v>
      </c>
      <c r="BR122" s="866"/>
      <c r="BS122" s="866"/>
      <c r="BT122" s="866"/>
      <c r="BU122" s="866"/>
      <c r="BV122" s="866">
        <v>1555719</v>
      </c>
      <c r="BW122" s="866"/>
      <c r="BX122" s="866"/>
      <c r="BY122" s="866"/>
      <c r="BZ122" s="866"/>
      <c r="CA122" s="866">
        <v>1441662</v>
      </c>
      <c r="CB122" s="866"/>
      <c r="CC122" s="866"/>
      <c r="CD122" s="866"/>
      <c r="CE122" s="866"/>
      <c r="CF122" s="867">
        <v>62.2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21327</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8798864</v>
      </c>
      <c r="BR123" s="854"/>
      <c r="BS123" s="854"/>
      <c r="BT123" s="854"/>
      <c r="BU123" s="854"/>
      <c r="BV123" s="854">
        <v>8860323</v>
      </c>
      <c r="BW123" s="854"/>
      <c r="BX123" s="854"/>
      <c r="BY123" s="854"/>
      <c r="BZ123" s="854"/>
      <c r="CA123" s="854">
        <v>8816633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49728</v>
      </c>
      <c r="AB128" s="819"/>
      <c r="AC128" s="819"/>
      <c r="AD128" s="819"/>
      <c r="AE128" s="820"/>
      <c r="AF128" s="821">
        <v>49728</v>
      </c>
      <c r="AG128" s="819"/>
      <c r="AH128" s="819"/>
      <c r="AI128" s="819"/>
      <c r="AJ128" s="820"/>
      <c r="AK128" s="821">
        <v>49728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2592002</v>
      </c>
      <c r="AB129" s="798"/>
      <c r="AC129" s="798"/>
      <c r="AD129" s="798"/>
      <c r="AE129" s="799"/>
      <c r="AF129" s="800">
        <v>2572283</v>
      </c>
      <c r="AG129" s="798"/>
      <c r="AH129" s="798"/>
      <c r="AI129" s="798"/>
      <c r="AJ129" s="799"/>
      <c r="AK129" s="800">
        <v>2460833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156255</v>
      </c>
      <c r="AB130" s="798"/>
      <c r="AC130" s="798"/>
      <c r="AD130" s="798"/>
      <c r="AE130" s="799"/>
      <c r="AF130" s="800">
        <v>147338</v>
      </c>
      <c r="AG130" s="798"/>
      <c r="AH130" s="798"/>
      <c r="AI130" s="798"/>
      <c r="AJ130" s="799"/>
      <c r="AK130" s="800">
        <v>142150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2435747</v>
      </c>
      <c r="AB131" s="781"/>
      <c r="AC131" s="781"/>
      <c r="AD131" s="781"/>
      <c r="AE131" s="782"/>
      <c r="AF131" s="783">
        <v>2424945</v>
      </c>
      <c r="AG131" s="781"/>
      <c r="AH131" s="781"/>
      <c r="AI131" s="781"/>
      <c r="AJ131" s="782"/>
      <c r="AK131" s="783">
        <v>2318683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1.9187542879999999</v>
      </c>
      <c r="AB132" s="761"/>
      <c r="AC132" s="761"/>
      <c r="AD132" s="761"/>
      <c r="AE132" s="762"/>
      <c r="AF132" s="763">
        <v>1.1690162040000001</v>
      </c>
      <c r="AG132" s="761"/>
      <c r="AH132" s="761"/>
      <c r="AI132" s="761"/>
      <c r="AJ132" s="762"/>
      <c r="AK132" s="763">
        <v>0.56562281299999995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2.8</v>
      </c>
      <c r="AB133" s="740"/>
      <c r="AC133" s="740"/>
      <c r="AD133" s="740"/>
      <c r="AE133" s="741"/>
      <c r="AF133" s="739">
        <v>1.9</v>
      </c>
      <c r="AG133" s="740"/>
      <c r="AH133" s="740"/>
      <c r="AI133" s="740"/>
      <c r="AJ133" s="741"/>
      <c r="AK133" s="739">
        <v>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501500</v>
      </c>
      <c r="L9" s="266">
        <v>288384</v>
      </c>
      <c r="M9" s="267">
        <v>214828</v>
      </c>
      <c r="N9" s="268">
        <v>34.200000000000003</v>
      </c>
    </row>
    <row r="10" spans="1:16" x14ac:dyDescent="0.15">
      <c r="A10" s="250"/>
      <c r="B10" s="246"/>
      <c r="C10" s="246"/>
      <c r="D10" s="246"/>
      <c r="E10" s="246"/>
      <c r="F10" s="246"/>
      <c r="G10" s="1166" t="s">
        <v>475</v>
      </c>
      <c r="H10" s="1167"/>
      <c r="I10" s="1167"/>
      <c r="J10" s="1168"/>
      <c r="K10" s="269">
        <v>117217</v>
      </c>
      <c r="L10" s="270">
        <v>67405</v>
      </c>
      <c r="M10" s="271">
        <v>28178</v>
      </c>
      <c r="N10" s="272">
        <v>139.19999999999999</v>
      </c>
    </row>
    <row r="11" spans="1:16" ht="13.5" customHeight="1" x14ac:dyDescent="0.15">
      <c r="A11" s="250"/>
      <c r="B11" s="246"/>
      <c r="C11" s="246"/>
      <c r="D11" s="246"/>
      <c r="E11" s="246"/>
      <c r="F11" s="246"/>
      <c r="G11" s="1166" t="s">
        <v>476</v>
      </c>
      <c r="H11" s="1167"/>
      <c r="I11" s="1167"/>
      <c r="J11" s="1168"/>
      <c r="K11" s="269">
        <v>104421</v>
      </c>
      <c r="L11" s="270">
        <v>60047</v>
      </c>
      <c r="M11" s="271">
        <v>24639</v>
      </c>
      <c r="N11" s="272">
        <v>143.69999999999999</v>
      </c>
    </row>
    <row r="12" spans="1:16" ht="13.5" customHeight="1" x14ac:dyDescent="0.15">
      <c r="A12" s="250"/>
      <c r="B12" s="246"/>
      <c r="C12" s="246"/>
      <c r="D12" s="246"/>
      <c r="E12" s="246"/>
      <c r="F12" s="246"/>
      <c r="G12" s="1166" t="s">
        <v>477</v>
      </c>
      <c r="H12" s="1167"/>
      <c r="I12" s="1167"/>
      <c r="J12" s="1168"/>
      <c r="K12" s="269" t="s">
        <v>478</v>
      </c>
      <c r="L12" s="270" t="s">
        <v>478</v>
      </c>
      <c r="M12" s="271">
        <v>3805</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8225</v>
      </c>
      <c r="L14" s="270">
        <v>4730</v>
      </c>
      <c r="M14" s="271">
        <v>8783</v>
      </c>
      <c r="N14" s="272">
        <v>-46.1</v>
      </c>
    </row>
    <row r="15" spans="1:16" ht="13.5" customHeight="1" x14ac:dyDescent="0.15">
      <c r="A15" s="250"/>
      <c r="B15" s="246"/>
      <c r="C15" s="246"/>
      <c r="D15" s="246"/>
      <c r="E15" s="246"/>
      <c r="F15" s="246"/>
      <c r="G15" s="1166" t="s">
        <v>481</v>
      </c>
      <c r="H15" s="1167"/>
      <c r="I15" s="1167"/>
      <c r="J15" s="1168"/>
      <c r="K15" s="269">
        <v>8239</v>
      </c>
      <c r="L15" s="270">
        <v>4738</v>
      </c>
      <c r="M15" s="271">
        <v>4830</v>
      </c>
      <c r="N15" s="272">
        <v>-1.9</v>
      </c>
    </row>
    <row r="16" spans="1:16" x14ac:dyDescent="0.15">
      <c r="A16" s="250"/>
      <c r="B16" s="246"/>
      <c r="C16" s="246"/>
      <c r="D16" s="246"/>
      <c r="E16" s="246"/>
      <c r="F16" s="246"/>
      <c r="G16" s="1169" t="s">
        <v>482</v>
      </c>
      <c r="H16" s="1170"/>
      <c r="I16" s="1170"/>
      <c r="J16" s="1171"/>
      <c r="K16" s="270">
        <v>-51091</v>
      </c>
      <c r="L16" s="270">
        <v>-29380</v>
      </c>
      <c r="M16" s="271">
        <v>-21703</v>
      </c>
      <c r="N16" s="272">
        <v>35.4</v>
      </c>
    </row>
    <row r="17" spans="1:16" x14ac:dyDescent="0.15">
      <c r="A17" s="250"/>
      <c r="B17" s="246"/>
      <c r="C17" s="246"/>
      <c r="D17" s="246"/>
      <c r="E17" s="246"/>
      <c r="F17" s="246"/>
      <c r="G17" s="1169" t="s">
        <v>172</v>
      </c>
      <c r="H17" s="1170"/>
      <c r="I17" s="1170"/>
      <c r="J17" s="1171"/>
      <c r="K17" s="270">
        <v>688511</v>
      </c>
      <c r="L17" s="270">
        <v>395924</v>
      </c>
      <c r="M17" s="271">
        <v>263360</v>
      </c>
      <c r="N17" s="272">
        <v>50.3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35.65</v>
      </c>
      <c r="L21" s="283">
        <v>24.72</v>
      </c>
      <c r="M21" s="284">
        <v>10.93</v>
      </c>
      <c r="N21" s="251"/>
      <c r="O21" s="285"/>
      <c r="P21" s="281"/>
    </row>
    <row r="22" spans="1:16" s="286" customFormat="1" x14ac:dyDescent="0.15">
      <c r="A22" s="281"/>
      <c r="B22" s="251"/>
      <c r="C22" s="251"/>
      <c r="D22" s="251"/>
      <c r="E22" s="251"/>
      <c r="F22" s="251"/>
      <c r="G22" s="1163" t="s">
        <v>488</v>
      </c>
      <c r="H22" s="1164"/>
      <c r="I22" s="1164"/>
      <c r="J22" s="1165"/>
      <c r="K22" s="287">
        <v>97.1</v>
      </c>
      <c r="L22" s="288">
        <v>94.2</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55740</v>
      </c>
      <c r="L32" s="296">
        <v>32053</v>
      </c>
      <c r="M32" s="297">
        <v>146462</v>
      </c>
      <c r="N32" s="298">
        <v>-78.099999999999994</v>
      </c>
    </row>
    <row r="33" spans="1:16" ht="13.5" customHeight="1" x14ac:dyDescent="0.15">
      <c r="A33" s="250"/>
      <c r="B33" s="246"/>
      <c r="C33" s="246"/>
      <c r="D33" s="246"/>
      <c r="E33" s="246"/>
      <c r="F33" s="246"/>
      <c r="G33" s="1154" t="s">
        <v>493</v>
      </c>
      <c r="H33" s="1155"/>
      <c r="I33" s="1155"/>
      <c r="J33" s="1156"/>
      <c r="K33" s="296" t="s">
        <v>478</v>
      </c>
      <c r="L33" s="296" t="s">
        <v>478</v>
      </c>
      <c r="M33" s="297">
        <v>66</v>
      </c>
      <c r="N33" s="298" t="s">
        <v>478</v>
      </c>
    </row>
    <row r="34" spans="1:16" ht="27" customHeight="1" x14ac:dyDescent="0.15">
      <c r="A34" s="250"/>
      <c r="B34" s="246"/>
      <c r="C34" s="246"/>
      <c r="D34" s="246"/>
      <c r="E34" s="246"/>
      <c r="F34" s="246"/>
      <c r="G34" s="1154" t="s">
        <v>494</v>
      </c>
      <c r="H34" s="1155"/>
      <c r="I34" s="1155"/>
      <c r="J34" s="1156"/>
      <c r="K34" s="296" t="s">
        <v>478</v>
      </c>
      <c r="L34" s="296" t="s">
        <v>478</v>
      </c>
      <c r="M34" s="297">
        <v>56</v>
      </c>
      <c r="N34" s="298" t="s">
        <v>478</v>
      </c>
    </row>
    <row r="35" spans="1:16" ht="27" customHeight="1" x14ac:dyDescent="0.15">
      <c r="A35" s="250"/>
      <c r="B35" s="246"/>
      <c r="C35" s="246"/>
      <c r="D35" s="246"/>
      <c r="E35" s="246"/>
      <c r="F35" s="246"/>
      <c r="G35" s="1154" t="s">
        <v>495</v>
      </c>
      <c r="H35" s="1155"/>
      <c r="I35" s="1155"/>
      <c r="J35" s="1156"/>
      <c r="K35" s="296">
        <v>149014</v>
      </c>
      <c r="L35" s="296">
        <v>85689</v>
      </c>
      <c r="M35" s="297">
        <v>28990</v>
      </c>
      <c r="N35" s="298">
        <v>195.6</v>
      </c>
    </row>
    <row r="36" spans="1:16" ht="27" customHeight="1" x14ac:dyDescent="0.15">
      <c r="A36" s="250"/>
      <c r="B36" s="246"/>
      <c r="C36" s="246"/>
      <c r="D36" s="246"/>
      <c r="E36" s="246"/>
      <c r="F36" s="246"/>
      <c r="G36" s="1154" t="s">
        <v>496</v>
      </c>
      <c r="H36" s="1155"/>
      <c r="I36" s="1155"/>
      <c r="J36" s="1156"/>
      <c r="K36" s="296">
        <v>239</v>
      </c>
      <c r="L36" s="296">
        <v>137</v>
      </c>
      <c r="M36" s="297">
        <v>3973</v>
      </c>
      <c r="N36" s="298">
        <v>-96.6</v>
      </c>
    </row>
    <row r="37" spans="1:16" ht="13.5" customHeight="1" x14ac:dyDescent="0.15">
      <c r="A37" s="250"/>
      <c r="B37" s="246"/>
      <c r="C37" s="246"/>
      <c r="D37" s="246"/>
      <c r="E37" s="246"/>
      <c r="F37" s="246"/>
      <c r="G37" s="1154" t="s">
        <v>497</v>
      </c>
      <c r="H37" s="1155"/>
      <c r="I37" s="1155"/>
      <c r="J37" s="1156"/>
      <c r="K37" s="296" t="s">
        <v>478</v>
      </c>
      <c r="L37" s="296" t="s">
        <v>478</v>
      </c>
      <c r="M37" s="297">
        <v>2172</v>
      </c>
      <c r="N37" s="298" t="s">
        <v>478</v>
      </c>
    </row>
    <row r="38" spans="1:16" ht="27" customHeight="1" x14ac:dyDescent="0.15">
      <c r="A38" s="250"/>
      <c r="B38" s="246"/>
      <c r="C38" s="246"/>
      <c r="D38" s="246"/>
      <c r="E38" s="246"/>
      <c r="F38" s="246"/>
      <c r="G38" s="1157" t="s">
        <v>498</v>
      </c>
      <c r="H38" s="1158"/>
      <c r="I38" s="1158"/>
      <c r="J38" s="1159"/>
      <c r="K38" s="299" t="s">
        <v>478</v>
      </c>
      <c r="L38" s="299" t="s">
        <v>478</v>
      </c>
      <c r="M38" s="300">
        <v>44</v>
      </c>
      <c r="N38" s="301" t="s">
        <v>478</v>
      </c>
      <c r="O38" s="295"/>
    </row>
    <row r="39" spans="1:16" x14ac:dyDescent="0.15">
      <c r="A39" s="250"/>
      <c r="B39" s="246"/>
      <c r="C39" s="246"/>
      <c r="D39" s="246"/>
      <c r="E39" s="246"/>
      <c r="F39" s="246"/>
      <c r="G39" s="1157" t="s">
        <v>499</v>
      </c>
      <c r="H39" s="1158"/>
      <c r="I39" s="1158"/>
      <c r="J39" s="1159"/>
      <c r="K39" s="302">
        <v>-49728</v>
      </c>
      <c r="L39" s="302">
        <v>-28596</v>
      </c>
      <c r="M39" s="303">
        <v>-6849</v>
      </c>
      <c r="N39" s="304">
        <v>317.5</v>
      </c>
      <c r="O39" s="295"/>
    </row>
    <row r="40" spans="1:16" ht="27" customHeight="1" x14ac:dyDescent="0.15">
      <c r="A40" s="250"/>
      <c r="B40" s="246"/>
      <c r="C40" s="246"/>
      <c r="D40" s="246"/>
      <c r="E40" s="246"/>
      <c r="F40" s="246"/>
      <c r="G40" s="1154" t="s">
        <v>500</v>
      </c>
      <c r="H40" s="1155"/>
      <c r="I40" s="1155"/>
      <c r="J40" s="1156"/>
      <c r="K40" s="302">
        <v>-142150</v>
      </c>
      <c r="L40" s="302">
        <v>-81742</v>
      </c>
      <c r="M40" s="303">
        <v>-133024</v>
      </c>
      <c r="N40" s="304">
        <v>-38.6</v>
      </c>
      <c r="O40" s="295"/>
    </row>
    <row r="41" spans="1:16" x14ac:dyDescent="0.15">
      <c r="A41" s="250"/>
      <c r="B41" s="246"/>
      <c r="C41" s="246"/>
      <c r="D41" s="246"/>
      <c r="E41" s="246"/>
      <c r="F41" s="246"/>
      <c r="G41" s="1160" t="s">
        <v>284</v>
      </c>
      <c r="H41" s="1161"/>
      <c r="I41" s="1161"/>
      <c r="J41" s="1162"/>
      <c r="K41" s="296">
        <v>13115</v>
      </c>
      <c r="L41" s="302">
        <v>7542</v>
      </c>
      <c r="M41" s="303">
        <v>41890</v>
      </c>
      <c r="N41" s="304">
        <v>-82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723539</v>
      </c>
      <c r="J51" s="322">
        <v>393442</v>
      </c>
      <c r="K51" s="323">
        <v>45.9</v>
      </c>
      <c r="L51" s="324">
        <v>185018</v>
      </c>
      <c r="M51" s="325">
        <v>-9.1</v>
      </c>
      <c r="N51" s="326">
        <v>55</v>
      </c>
    </row>
    <row r="52" spans="1:14" x14ac:dyDescent="0.15">
      <c r="A52" s="250"/>
      <c r="B52" s="246"/>
      <c r="C52" s="246"/>
      <c r="D52" s="246"/>
      <c r="E52" s="246"/>
      <c r="F52" s="246"/>
      <c r="G52" s="327"/>
      <c r="H52" s="328" t="s">
        <v>511</v>
      </c>
      <c r="I52" s="329">
        <v>688478</v>
      </c>
      <c r="J52" s="330">
        <v>374376</v>
      </c>
      <c r="K52" s="331">
        <v>48.4</v>
      </c>
      <c r="L52" s="332">
        <v>95064</v>
      </c>
      <c r="M52" s="333">
        <v>-21.5</v>
      </c>
      <c r="N52" s="334">
        <v>69.900000000000006</v>
      </c>
    </row>
    <row r="53" spans="1:14" x14ac:dyDescent="0.15">
      <c r="A53" s="250"/>
      <c r="B53" s="246"/>
      <c r="C53" s="246"/>
      <c r="D53" s="246"/>
      <c r="E53" s="246"/>
      <c r="F53" s="246"/>
      <c r="G53" s="312" t="s">
        <v>512</v>
      </c>
      <c r="H53" s="313"/>
      <c r="I53" s="321">
        <v>1584828</v>
      </c>
      <c r="J53" s="322">
        <v>868399</v>
      </c>
      <c r="K53" s="323">
        <v>120.7</v>
      </c>
      <c r="L53" s="324">
        <v>238802</v>
      </c>
      <c r="M53" s="325">
        <v>29.1</v>
      </c>
      <c r="N53" s="326">
        <v>91.6</v>
      </c>
    </row>
    <row r="54" spans="1:14" x14ac:dyDescent="0.15">
      <c r="A54" s="250"/>
      <c r="B54" s="246"/>
      <c r="C54" s="246"/>
      <c r="D54" s="246"/>
      <c r="E54" s="246"/>
      <c r="F54" s="246"/>
      <c r="G54" s="327"/>
      <c r="H54" s="328" t="s">
        <v>511</v>
      </c>
      <c r="I54" s="329">
        <v>1525779</v>
      </c>
      <c r="J54" s="330">
        <v>836043</v>
      </c>
      <c r="K54" s="331">
        <v>123.3</v>
      </c>
      <c r="L54" s="332">
        <v>128562</v>
      </c>
      <c r="M54" s="333">
        <v>35.200000000000003</v>
      </c>
      <c r="N54" s="334">
        <v>88.1</v>
      </c>
    </row>
    <row r="55" spans="1:14" x14ac:dyDescent="0.15">
      <c r="A55" s="250"/>
      <c r="B55" s="246"/>
      <c r="C55" s="246"/>
      <c r="D55" s="246"/>
      <c r="E55" s="246"/>
      <c r="F55" s="246"/>
      <c r="G55" s="312" t="s">
        <v>513</v>
      </c>
      <c r="H55" s="313"/>
      <c r="I55" s="321">
        <v>795942</v>
      </c>
      <c r="J55" s="322">
        <v>450959</v>
      </c>
      <c r="K55" s="323">
        <v>-48.1</v>
      </c>
      <c r="L55" s="324">
        <v>288550</v>
      </c>
      <c r="M55" s="325">
        <v>20.8</v>
      </c>
      <c r="N55" s="326">
        <v>-68.900000000000006</v>
      </c>
    </row>
    <row r="56" spans="1:14" x14ac:dyDescent="0.15">
      <c r="A56" s="250"/>
      <c r="B56" s="246"/>
      <c r="C56" s="246"/>
      <c r="D56" s="246"/>
      <c r="E56" s="246"/>
      <c r="F56" s="246"/>
      <c r="G56" s="327"/>
      <c r="H56" s="328" t="s">
        <v>511</v>
      </c>
      <c r="I56" s="329">
        <v>789324</v>
      </c>
      <c r="J56" s="330">
        <v>447209</v>
      </c>
      <c r="K56" s="331">
        <v>-46.5</v>
      </c>
      <c r="L56" s="332">
        <v>141525</v>
      </c>
      <c r="M56" s="333">
        <v>10.1</v>
      </c>
      <c r="N56" s="334">
        <v>-56.6</v>
      </c>
    </row>
    <row r="57" spans="1:14" x14ac:dyDescent="0.15">
      <c r="A57" s="250"/>
      <c r="B57" s="246"/>
      <c r="C57" s="246"/>
      <c r="D57" s="246"/>
      <c r="E57" s="246"/>
      <c r="F57" s="246"/>
      <c r="G57" s="312" t="s">
        <v>514</v>
      </c>
      <c r="H57" s="313"/>
      <c r="I57" s="321">
        <v>603001</v>
      </c>
      <c r="J57" s="322">
        <v>344966</v>
      </c>
      <c r="K57" s="323">
        <v>-23.5</v>
      </c>
      <c r="L57" s="324">
        <v>287914</v>
      </c>
      <c r="M57" s="325">
        <v>-0.2</v>
      </c>
      <c r="N57" s="326">
        <v>-23.3</v>
      </c>
    </row>
    <row r="58" spans="1:14" x14ac:dyDescent="0.15">
      <c r="A58" s="250"/>
      <c r="B58" s="246"/>
      <c r="C58" s="246"/>
      <c r="D58" s="246"/>
      <c r="E58" s="246"/>
      <c r="F58" s="246"/>
      <c r="G58" s="327"/>
      <c r="H58" s="328" t="s">
        <v>511</v>
      </c>
      <c r="I58" s="329">
        <v>559034</v>
      </c>
      <c r="J58" s="330">
        <v>319814</v>
      </c>
      <c r="K58" s="331">
        <v>-28.5</v>
      </c>
      <c r="L58" s="332">
        <v>146531</v>
      </c>
      <c r="M58" s="333">
        <v>3.5</v>
      </c>
      <c r="N58" s="334">
        <v>-32</v>
      </c>
    </row>
    <row r="59" spans="1:14" x14ac:dyDescent="0.15">
      <c r="A59" s="250"/>
      <c r="B59" s="246"/>
      <c r="C59" s="246"/>
      <c r="D59" s="246"/>
      <c r="E59" s="246"/>
      <c r="F59" s="246"/>
      <c r="G59" s="312" t="s">
        <v>515</v>
      </c>
      <c r="H59" s="313"/>
      <c r="I59" s="321">
        <v>1128129</v>
      </c>
      <c r="J59" s="322">
        <v>648723</v>
      </c>
      <c r="K59" s="323">
        <v>88.1</v>
      </c>
      <c r="L59" s="324">
        <v>310300</v>
      </c>
      <c r="M59" s="325">
        <v>7.8</v>
      </c>
      <c r="N59" s="326">
        <v>80.3</v>
      </c>
    </row>
    <row r="60" spans="1:14" x14ac:dyDescent="0.15">
      <c r="A60" s="250"/>
      <c r="B60" s="246"/>
      <c r="C60" s="246"/>
      <c r="D60" s="246"/>
      <c r="E60" s="246"/>
      <c r="F60" s="246"/>
      <c r="G60" s="327"/>
      <c r="H60" s="328" t="s">
        <v>511</v>
      </c>
      <c r="I60" s="335">
        <v>1025652</v>
      </c>
      <c r="J60" s="330">
        <v>589794</v>
      </c>
      <c r="K60" s="331">
        <v>84.4</v>
      </c>
      <c r="L60" s="332">
        <v>157576</v>
      </c>
      <c r="M60" s="333">
        <v>7.5</v>
      </c>
      <c r="N60" s="334">
        <v>76.900000000000006</v>
      </c>
    </row>
    <row r="61" spans="1:14" x14ac:dyDescent="0.15">
      <c r="A61" s="250"/>
      <c r="B61" s="246"/>
      <c r="C61" s="246"/>
      <c r="D61" s="246"/>
      <c r="E61" s="246"/>
      <c r="F61" s="246"/>
      <c r="G61" s="312" t="s">
        <v>516</v>
      </c>
      <c r="H61" s="336"/>
      <c r="I61" s="337">
        <v>967088</v>
      </c>
      <c r="J61" s="338">
        <v>541298</v>
      </c>
      <c r="K61" s="339">
        <v>36.6</v>
      </c>
      <c r="L61" s="340">
        <v>262117</v>
      </c>
      <c r="M61" s="341">
        <v>9.6999999999999993</v>
      </c>
      <c r="N61" s="326">
        <v>26.9</v>
      </c>
    </row>
    <row r="62" spans="1:14" x14ac:dyDescent="0.15">
      <c r="A62" s="250"/>
      <c r="B62" s="246"/>
      <c r="C62" s="246"/>
      <c r="D62" s="246"/>
      <c r="E62" s="246"/>
      <c r="F62" s="246"/>
      <c r="G62" s="327"/>
      <c r="H62" s="328" t="s">
        <v>511</v>
      </c>
      <c r="I62" s="329">
        <v>917653</v>
      </c>
      <c r="J62" s="330">
        <v>513447</v>
      </c>
      <c r="K62" s="331">
        <v>36.200000000000003</v>
      </c>
      <c r="L62" s="332">
        <v>133852</v>
      </c>
      <c r="M62" s="333">
        <v>7</v>
      </c>
      <c r="N62" s="334">
        <v>29.2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61.84</v>
      </c>
      <c r="G47" s="12">
        <v>82.86</v>
      </c>
      <c r="H47" s="12">
        <v>98.53</v>
      </c>
      <c r="I47" s="12">
        <v>101.53</v>
      </c>
      <c r="J47" s="13">
        <v>120.9</v>
      </c>
    </row>
    <row r="48" spans="2:10" ht="57.75" customHeight="1" x14ac:dyDescent="0.15">
      <c r="B48" s="14"/>
      <c r="C48" s="1174" t="s">
        <v>4</v>
      </c>
      <c r="D48" s="1174"/>
      <c r="E48" s="1175"/>
      <c r="F48" s="15">
        <v>4.51</v>
      </c>
      <c r="G48" s="16">
        <v>0.43</v>
      </c>
      <c r="H48" s="16">
        <v>1.95</v>
      </c>
      <c r="I48" s="16">
        <v>3.66</v>
      </c>
      <c r="J48" s="17">
        <v>4.72</v>
      </c>
    </row>
    <row r="49" spans="2:10" ht="57.75" customHeight="1" thickBot="1" x14ac:dyDescent="0.2">
      <c r="B49" s="18"/>
      <c r="C49" s="1176" t="s">
        <v>5</v>
      </c>
      <c r="D49" s="1176"/>
      <c r="E49" s="1177"/>
      <c r="F49" s="19">
        <v>3.84</v>
      </c>
      <c r="G49" s="20">
        <v>15.68</v>
      </c>
      <c r="H49" s="20">
        <v>10.41</v>
      </c>
      <c r="I49" s="20">
        <v>1.98</v>
      </c>
      <c r="J49" s="21">
        <v>11.84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2018-03-07T04:33:10Z</cp:lastPrinted>
  <dcterms:created xsi:type="dcterms:W3CDTF">2018-01-24T03:16:48Z</dcterms:created>
  <dcterms:modified xsi:type="dcterms:W3CDTF">2018-10-30T03:01:15Z</dcterms:modified>
  <cp:category/>
</cp:coreProperties>
</file>