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31\財政課\020401_財政係引継データ\2020_財政\20_財政状況資料集\00_2020_財政状況資料集\01_2回目ﾀﾞｳﾝﾛｰﾄﾞ\"/>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<sst xmlns="http://schemas.openxmlformats.org/spreadsheetml/2006/main" count="1134" uniqueCount="594">
  <si>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</si>
  <si>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</si>
  <si>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</si>
  <si>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</si>
  <si>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</si>
  <si>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</si>
  <si>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</si>
  <si>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</si>
  <si>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</si>
  <si>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</si>
  <si>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</si>
  <si>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</si>
  <si>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</si>
  <si>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</si>
  <si>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</si>
  <si>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</si>
  <si>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</si>
  <si>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</si>
  <si>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</si>
  <si>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</si>
  <si>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</si>
  <si>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</si>
  <si>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</si>
  <si>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</si>
  <si>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</si>
  <si>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</si>
  <si>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</si>
  <si>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</si>
  <si>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</si>
  <si>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</si>
  <si>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</si>
  <si>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</si>
  <si>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</si>
  <si>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</si>
  <si>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</si>
  <si>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</si>
  <si>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</si>
  <si>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</si>
  <si>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</si>
  <si>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</si>
  <si>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</si>
  <si>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</si>
  <si>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</si>
  <si>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</si>
  <si>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</si>
  <si>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</si>
  <si>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</si>
  <si>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</si>
  <si>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</si>
  <si>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</si>
  <si>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</si>
  <si>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</si>
  <si>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</si>
  <si>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</si>
  <si>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</si>
  <si>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</si>
  <si>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</si>
  <si>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</si>
  <si>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</si>
  <si>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</si>
  <si>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</si>
  <si>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</si>
  <si>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</si>
  <si>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</si>
  <si>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</si>
  <si>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</si>
  <si>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</si>
  <si>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</si>
  <si>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</si>
  <si>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</si>
  <si>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</si>
  <si>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</si>
  <si>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</si>
  <si>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</si>
  <si>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</si>
  <si>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</si>
  <si>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</si>
  <si>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</si>
  <si>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</si>
  <si>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</si>
  <si>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</si>
  <si>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</si>
  <si>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</si>
  <si>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</si>
  <si>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</si>
  <si>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</si>
  <si>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</si>
  <si>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</si>
  <si>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</si>
  <si>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</si>
  <si>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</si>
  <si>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</si>
  <si>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</si>
  <si>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</si>
  <si>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</si>
  <si>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</si>
  <si>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</si>
  <si>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</si>
  <si>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</si>
  <si>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</si>
  <si>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</si>
  <si>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</si>
  <si>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</si>
  <si>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</si>
  <si>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</si>
  <si>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</si>
  <si>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</si>
  <si>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</si>
  <si>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</si>
  <si>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</si>
  <si>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</si>
  <si>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</si>
  <si>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</si>
  <si>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</si>
  <si>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</si>
  <si>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</si>
  <si>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</si>
  <si>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</si>
  <si>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</si>
  <si>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</si>
  <si>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</si>
  <si>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</si>
  <si>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</si>
  <si>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</si>
  <si>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</si>
  <si>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</si>
  <si>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</si>
  <si>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</si>
  <si>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</si>
  <si>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</si>
  <si>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</si>
  <si>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</si>
  <si>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</si>
  <si>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</si>
  <si>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</si>
  <si>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</si>
  <si>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</si>
  <si>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</si>
  <si>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</si>
  <si>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</si>
  <si>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</si>
  <si>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</si>
  <si>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</si>
  <si>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</si>
  <si>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</si>
  <si>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</si>
  <si>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</si>
  <si>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</si>
  <si>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</si>
  <si>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</si>
  <si>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</si>
  <si>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</si>
  <si>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</si>
  <si>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</si>
  <si>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</si>
  <si>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</si>
  <si>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</si>
  <si>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</si>
  <si>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</si>
  <si>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</si>
  <si>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</si>
  <si>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</si>
  <si>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</si>
  <si>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</si>
  <si>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</si>
  <si>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</si>
  <si>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</si>
  <si>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</si>
  <si>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</si>
  <si>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</si>
  <si>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</si>
  <si>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</si>
  <si>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</si>
  <si>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</si>
  <si>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</si>
  <si>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</si>
  <si>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</si>
  <si>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</si>
  <si>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</si>
  <si>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</si>
  <si>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</si>
  <si>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</si>
  <si>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</si>
  <si>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</si>
  <si>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</si>
  <si>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</si>
  <si>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</si>
  <si>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</si>
  <si>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</si>
  <si>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</si>
  <si>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</si>
  <si>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</si>
  <si>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</si>
  <si>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</si>
  <si>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</si>
  <si>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</si>
  <si>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</si>
  <si>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</si>
  <si>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</si>
  <si>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</si>
  <si>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</si>
  <si>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</si>
  <si>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</si>
  <si>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</si>
  <si>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</si>
  <si>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</si>
  <si>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</si>
  <si>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</si>
  <si>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</si>
  <si>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</si>
  <si>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</si>
  <si>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</si>
  <si>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</si>
  <si>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</si>
  <si>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北海道泊村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</si>
  <si>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</si>
  <si>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</si>
  <si>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</si>
  <si>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</si>
  <si>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</si>
  <si>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</si>
  <si>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</si>
  <si>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</si>
  <si>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</si>
  <si>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</si>
  <si>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</si>
  <si>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</si>
  <si>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</si>
  <si>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</si>
  <si>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</si>
  <si>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</si>
  <si>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</si>
  <si>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</si>
  <si>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</si>
  <si>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</si>
  <si>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</si>
  <si>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</si>
  <si>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</si>
  <si>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</si>
  <si>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</si>
  <si>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</si>
  <si>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</si>
  <si>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</si>
  <si>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</si>
  <si>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</si>
  <si>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</si>
  <si>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</si>
  <si>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</si>
  <si>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</si>
  <si>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</si>
  <si>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</si>
  <si>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</si>
  <si>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</si>
  <si>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</si>
  <si>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</si>
  <si>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</si>
  <si>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</si>
  <si>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</si>
  <si>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</si>
  <si>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</si>
  <si>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</si>
  <si>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</si>
  <si>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</si>
  <si>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</si>
  <si>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</si>
  <si>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</si>
  <si>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</si>
  <si>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</si>
  <si>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</si>
  <si>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</si>
  <si>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</si>
  <si>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</si>
  <si>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</si>
  <si>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</si>
  <si>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</si>
  <si>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</si>
  <si>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</si>
  <si>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</si>
  <si>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</si>
  <si>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</si>
  <si>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</si>
  <si>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</si>
  <si>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</si>
  <si>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</si>
  <si>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</si>
  <si>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</si>
  <si>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</si>
  <si>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</si>
  <si>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</si>
  <si>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</si>
  <si>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</si>
  <si>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</si>
  <si>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</si>
  <si>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</si>
  <si>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</si>
  <si>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</si>
  <si>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</si>
  <si>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</si>
  <si>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</si>
  <si>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</si>
  <si>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</si>
  <si>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</si>
  <si>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</si>
  <si>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</si>
  <si>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</si>
  <si>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</si>
  <si>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</si>
  <si>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</si>
  <si>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</si>
  <si>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</si>
  <si>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</si>
  <si>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</si>
  <si>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</si>
  <si>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</si>
  <si>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</si>
  <si>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</si>
  <si>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</si>
  <si>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</si>
  <si>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</si>
  <si>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</si>
  <si>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</si>
  <si>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</si>
  <si>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</si>
  <si>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</si>
  <si>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</si>
  <si>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</si>
  <si>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</si>
  <si>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</si>
  <si>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</si>
  <si>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</si>
  <si>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</si>
  <si>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</si>
  <si>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</si>
  <si>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</si>
  <si>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</si>
  <si>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</si>
  <si>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</si>
  <si>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</si>
  <si>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</si>
  <si>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</si>
  <si>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</si>
  <si>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</si>
  <si>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</si>
  <si>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</si>
  <si>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</si>
  <si>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</si>
  <si>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</si>
  <si>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</si>
  <si>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</si>
  <si>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</si>
  <si>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</si>
  <si>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</si>
  <si>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</si>
  <si>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</si>
  <si>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</si>
  <si>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</si>
  <si>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</si>
  <si>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</si>
  <si>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</si>
  <si>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</si>
  <si>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</si>
  <si>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</si>
  <si>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</si>
  <si>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</si>
  <si>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北海道泊村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</si>
  <si>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</si>
  <si>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</si>
  <si>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</si>
  <si>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</si>
  <si>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</si>
  <si>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</si>
  <si>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</si>
  <si>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</si>
  <si>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</si>
  <si>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</si>
  <si>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</si>
  <si>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</si>
  <si>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</si>
  <si>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</si>
  <si>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</si>
  <si>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</si>
  <si>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</si>
  <si>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</si>
  <si>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</si>
  <si>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</si>
  <si>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</si>
  <si>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</si>
  <si>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</si>
  <si>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</si>
  <si>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</si>
  <si>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</si>
  <si>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</si>
  <si>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</si>
  <si>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</si>
  <si>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</si>
  <si>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</si>
  <si>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</si>
  <si>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</si>
  <si>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</si>
  <si>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</si>
  <si>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</si>
  <si>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</si>
  <si>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</si>
  <si>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公共下水道事業特別会計</t>
    <phoneticPr fontId="5"/>
  </si>
  <si>
    <t>法非適用企業</t>
    <phoneticPr fontId="5"/>
  </si>
  <si>
    <t>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</si>
  <si>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</si>
  <si>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</si>
  <si>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</si>
  <si>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</si>
  <si>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</si>
  <si>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</si>
  <si>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</si>
  <si>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</si>
  <si>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</si>
  <si>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</si>
  <si>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</si>
  <si>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</si>
  <si>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</si>
  <si>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</si>
  <si>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</si>
  <si>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</si>
  <si>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</si>
  <si>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</si>
  <si>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</si>
  <si>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</si>
  <si>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</si>
  <si>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</si>
  <si>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</si>
  <si>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</si>
  <si>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</si>
  <si>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</si>
  <si>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</si>
  <si>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</si>
  <si>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</si>
  <si>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</si>
  <si>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</si>
  <si>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</si>
  <si>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</si>
  <si>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</si>
  <si>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</si>
  <si>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</si>
  <si>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</si>
  <si>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</si>
  <si>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</si>
  <si>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</si>
  <si>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</si>
  <si>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</si>
  <si>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</si>
  <si>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</si>
  <si>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</si>
  <si>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</si>
  <si>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</si>
  <si>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</si>
  <si>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</si>
  <si>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</si>
  <si>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</si>
  <si>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</si>
  <si>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</si>
  <si>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</si>
  <si>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</si>
  <si>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</si>
  <si>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</si>
  <si>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</si>
  <si>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</si>
  <si>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</si>
  <si>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</si>
  <si>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</si>
  <si>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</si>
  <si>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</si>
  <si>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</si>
  <si>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</si>
  <si>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</si>
  <si>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</si>
  <si>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</si>
  <si>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</si>
  <si>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</si>
  <si>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</si>
  <si>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</si>
  <si>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</si>
  <si>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</si>
  <si>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</si>
  <si>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</si>
  <si>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</si>
  <si>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</si>
  <si>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</si>
  <si>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</si>
  <si>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</si>
  <si>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</si>
  <si>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</si>
  <si>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</si>
  <si>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</si>
  <si>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</si>
  <si>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</si>
  <si>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</si>
  <si>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</si>
  <si>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</si>
  <si>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</si>
  <si>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</si>
  <si>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</si>
  <si>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</si>
  <si>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</si>
  <si>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</si>
  <si>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</si>
  <si>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</si>
  <si>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</si>
  <si>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</si>
  <si>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</si>
  <si>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</si>
  <si>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</si>
  <si>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</si>
  <si>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</si>
  <si>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</si>
  <si>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</si>
  <si>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</si>
  <si>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</si>
  <si>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</si>
  <si>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</si>
  <si>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</si>
  <si>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</si>
  <si>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</si>
  <si>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</si>
  <si>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</si>
  <si>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</si>
  <si>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</si>
  <si>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</si>
  <si>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</si>
  <si>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</si>
  <si>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</si>
  <si>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</si>
  <si>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</si>
  <si>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</si>
  <si>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</si>
  <si>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</si>
  <si>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</si>
  <si>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</si>
  <si>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</si>
  <si>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</si>
  <si>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</si>
  <si>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</si>
  <si>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</si>
  <si>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</si>
  <si>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</si>
  <si>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</si>
  <si>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</si>
  <si>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</si>
  <si>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</si>
  <si>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</si>
  <si>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</si>
  <si>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</si>
  <si>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</si>
  <si>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</si>
  <si>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</si>
  <si>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</si>
  <si>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</si>
  <si>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</si>
  <si>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</si>
  <si>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</si>
  <si>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</si>
  <si>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国民健康保険特別会計</t>
  </si>
  <si>
    <t>簡易水道事業特別会計</t>
  </si>
  <si>
    <t>公共下水道事業特別会計</t>
  </si>
  <si>
    <t>後期高齢者医療特別会計</t>
  </si>
  <si>
    <t>集落排水事業特別会計</t>
  </si>
  <si>
    <t>その他会計（赤字）</t>
  </si>
  <si>
    <t>その他会計（黒字）</t>
  </si>
  <si>
    <t>H25末</t>
    <phoneticPr fontId="5"/>
  </si>
  <si>
    <t>H26末</t>
    <phoneticPr fontId="5"/>
  </si>
  <si>
    <t>H27末</t>
    <phoneticPr fontId="5"/>
  </si>
  <si>
    <t>H28末</t>
    <phoneticPr fontId="5"/>
  </si>
  <si>
    <t>H29末</t>
    <phoneticPr fontId="5"/>
  </si>
  <si>
    <t>後志広域連合</t>
    <rPh sb="0" eb="2">
      <t>シリベシ</t>
    </rPh>
    <rPh sb="2" eb="4">
      <t>コウイキ</t>
    </rPh>
    <rPh sb="4" eb="6">
      <t>レンゴウ</t>
    </rPh>
    <phoneticPr fontId="2"/>
  </si>
  <si>
    <t>岩内地方衛生組合</t>
    <rPh sb="0" eb="2">
      <t>イワナイ</t>
    </rPh>
    <rPh sb="2" eb="4">
      <t>チホウ</t>
    </rPh>
    <rPh sb="4" eb="6">
      <t>エイセイ</t>
    </rPh>
    <rPh sb="6" eb="8">
      <t>クミアイ</t>
    </rPh>
    <phoneticPr fontId="2"/>
  </si>
  <si>
    <t>岩内・寿都地方消防組合</t>
    <rPh sb="0" eb="2">
      <t>イワナイ</t>
    </rPh>
    <rPh sb="3" eb="5">
      <t>スッツ</t>
    </rPh>
    <rPh sb="5" eb="7">
      <t>チホウ</t>
    </rPh>
    <rPh sb="7" eb="9">
      <t>ショウボウ</t>
    </rPh>
    <rPh sb="9" eb="11">
      <t>クミアイ</t>
    </rPh>
    <phoneticPr fontId="2"/>
  </si>
  <si>
    <t>後志教育研修センター</t>
    <rPh sb="0" eb="2">
      <t>シリベシ</t>
    </rPh>
    <rPh sb="2" eb="4">
      <t>キョウイク</t>
    </rPh>
    <rPh sb="4" eb="6">
      <t>ケンシュウ</t>
    </rPh>
    <phoneticPr fontId="2"/>
  </si>
  <si>
    <t>漁業活性化推進基金</t>
    <rPh sb="0" eb="2">
      <t>ギョギョウ</t>
    </rPh>
    <rPh sb="2" eb="5">
      <t>カッセイカ</t>
    </rPh>
    <rPh sb="5" eb="7">
      <t>スイシン</t>
    </rPh>
    <rPh sb="7" eb="9">
      <t>キキン</t>
    </rPh>
    <phoneticPr fontId="2"/>
  </si>
  <si>
    <t>地域振興基金</t>
    <rPh sb="0" eb="2">
      <t>チイキ</t>
    </rPh>
    <rPh sb="2" eb="4">
      <t>シンコウ</t>
    </rPh>
    <rPh sb="4" eb="6">
      <t>キキン</t>
    </rPh>
    <phoneticPr fontId="2"/>
  </si>
  <si>
    <t>公共用施設修繕・維持補修基金</t>
    <rPh sb="0" eb="3">
      <t>コウキョウヨウ</t>
    </rPh>
    <rPh sb="3" eb="5">
      <t>シセツ</t>
    </rPh>
    <rPh sb="5" eb="7">
      <t>シュウゼン</t>
    </rPh>
    <rPh sb="8" eb="10">
      <t>イジ</t>
    </rPh>
    <rPh sb="10" eb="12">
      <t>ホシュウ</t>
    </rPh>
    <rPh sb="12" eb="14">
      <t>キキン</t>
    </rPh>
    <phoneticPr fontId="2"/>
  </si>
  <si>
    <t>ふるさとづくり推進基金</t>
    <rPh sb="7" eb="9">
      <t>スイシン</t>
    </rPh>
    <rPh sb="9" eb="11">
      <t>キキン</t>
    </rPh>
    <phoneticPr fontId="2"/>
  </si>
  <si>
    <t>スポーツ・文化振興基金</t>
    <rPh sb="5" eb="7">
      <t>ブンカ</t>
    </rPh>
    <rPh sb="7" eb="9">
      <t>シンコウ</t>
    </rPh>
    <rPh sb="9" eb="11">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</si>
  <si>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</si>
  <si>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</si>
  <si>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</si>
  <si>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</si>
  <si>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</si>
  <si>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</si>
  <si>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</si>
  <si>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</si>
  <si>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</si>
  <si>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</si>
  <si>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</si>
  <si>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</si>
  <si>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将来負担比率は、充当可能財源が将来負担額を上回っているため発生していない。今後も、公共施設の老朽化に伴う維持管理及び更新コストを把握しながら、計画的な財政運営に努めていく必要がある。</t>
    <phoneticPr fontId="2"/>
  </si>
  <si>
    <t>将来負担比率は、充当可能財源が将来負担額を上回っているため発生していない。今後も、実質公債費比率と共に、健全な財政運営を心掛けていく必要がある。</t>
    <rPh sb="45" eb="46">
      <t>ヒ</t>
    </rPh>
    <rPh sb="46" eb="48">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</si>
</sst>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34" fillId="0" borderId="41" xfId="16" applyFont="1" applyBorder="1" applyAlignment="1" applyProtection="1">
      <alignment horizontal="left" vertical="top" wrapText="1"/>
      <protection locked="0"/>
    </xf>
    <xf numFmtId="0" fontId="34" fillId="0" borderId="12" xfId="16" applyFont="1" applyBorder="1" applyAlignment="1" applyProtection="1">
      <alignment horizontal="left" vertical="top" wrapText="1"/>
      <protection locked="0"/>
    </xf>
    <xf numFmtId="0" fontId="34" fillId="0" borderId="48" xfId="16" applyFont="1" applyBorder="1" applyAlignment="1" applyProtection="1">
      <alignment horizontal="left" vertical="top" wrapText="1"/>
      <protection locked="0"/>
    </xf>
    <xf numFmtId="0" fontId="34" fillId="0" borderId="64"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4"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xmlns:c16r2="http://schemas.microsoft.com/office/drawing/2015/06/chart">
            <c:ext xmlns:c16="http://schemas.microsoft.com/office/drawing/2014/chart" uri="{C3380CC4-5D6E-409C-BE32-E72D297353CC}">
              <c16:uniqueId val="{00000000-B303-439C-9A30-A5DE067788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450959</c:v>
                </c:pt>
                <c:pt idx="1">
                  <c:v>344966</c:v>
                </c:pt>
                <c:pt idx="2">
                  <c:v>648723</c:v>
                </c:pt>
                <c:pt idx="3">
                  <c:v>510796</c:v>
                </c:pt>
                <c:pt idx="4">
                  <c:v>357504</c:v>
                </c:pt>
              </c:numCache>
            </c:numRef>
          </c:val>
          <c:smooth val="0"/>
          <c:extLst xmlns:c16r2="http://schemas.microsoft.com/office/drawing/2015/06/chart">
            <c:ext xmlns:c16="http://schemas.microsoft.com/office/drawing/2014/chart" uri="{C3380CC4-5D6E-409C-BE32-E72D297353CC}">
              <c16:uniqueId val="{00000001-B303-439C-9A30-A5DE06778899}"/>
            </c:ext>
          </c:extLst>
        </c:ser>
        <c:dLbls>
          <c:showLegendKey val="0"/>
          <c:showVal val="0"/>
          <c:showCatName val="0"/>
          <c:showSerName val="0"/>
          <c:showPercent val="0"/>
          <c:showBubbleSize val="0"/>
        </c:dLbls>
        <c:marker val="1"/>
        <c:smooth val="0"/>
        <c:axId val="481570776"/>
        <c:axId val="481595864"/>
      </c:lineChart>
      <c:catAx>
        <c:axId val="481570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1595864"/>
        <c:crosses val="autoZero"/>
        <c:auto val="1"/>
        <c:lblAlgn val="ctr"/>
        <c:lblOffset val="100"/>
        <c:tickLblSkip val="1"/>
        <c:tickMarkSkip val="1"/>
        <c:noMultiLvlLbl val="0"/>
      </c:catAx>
      <c:valAx>
        <c:axId val="481595864"/>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1570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1.95</c:v>
                </c:pt>
                <c:pt idx="1">
                  <c:v>3.66</c:v>
                </c:pt>
                <c:pt idx="2">
                  <c:v>4.72</c:v>
                </c:pt>
                <c:pt idx="3">
                  <c:v>3.61</c:v>
                </c:pt>
                <c:pt idx="4">
                  <c:v>3.77</c:v>
                </c:pt>
              </c:numCache>
            </c:numRef>
          </c:val>
          <c:extLst xmlns:c16r2="http://schemas.microsoft.com/office/drawing/2015/06/chart">
            <c:ext xmlns:c16="http://schemas.microsoft.com/office/drawing/2014/chart" uri="{C3380CC4-5D6E-409C-BE32-E72D297353CC}">
              <c16:uniqueId val="{00000000-5893-4CDF-A041-F1F054B73B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98.53</c:v>
                </c:pt>
                <c:pt idx="1">
                  <c:v>101.53</c:v>
                </c:pt>
                <c:pt idx="2">
                  <c:v>120.9</c:v>
                </c:pt>
                <c:pt idx="3">
                  <c:v>136.75</c:v>
                </c:pt>
                <c:pt idx="4">
                  <c:v>157.41</c:v>
                </c:pt>
              </c:numCache>
            </c:numRef>
          </c:val>
          <c:extLst xmlns:c16r2="http://schemas.microsoft.com/office/drawing/2015/06/chart">
            <c:ext xmlns:c16="http://schemas.microsoft.com/office/drawing/2014/chart" uri="{C3380CC4-5D6E-409C-BE32-E72D297353CC}">
              <c16:uniqueId val="{00000001-5893-4CDF-A041-F1F054B73B8D}"/>
            </c:ext>
          </c:extLst>
        </c:ser>
        <c:dLbls>
          <c:showLegendKey val="0"/>
          <c:showVal val="0"/>
          <c:showCatName val="0"/>
          <c:showSerName val="0"/>
          <c:showPercent val="0"/>
          <c:showBubbleSize val="0"/>
        </c:dLbls>
        <c:gapWidth val="250"/>
        <c:overlap val="100"/>
        <c:axId val="481594296"/>
        <c:axId val="481593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10.41</c:v>
                </c:pt>
                <c:pt idx="1">
                  <c:v>1.98</c:v>
                </c:pt>
                <c:pt idx="2">
                  <c:v>11.84</c:v>
                </c:pt>
                <c:pt idx="3">
                  <c:v>10.48</c:v>
                </c:pt>
                <c:pt idx="4">
                  <c:v>7.05</c:v>
                </c:pt>
              </c:numCache>
            </c:numRef>
          </c:val>
          <c:smooth val="0"/>
          <c:extLst xmlns:c16r2="http://schemas.microsoft.com/office/drawing/2015/06/chart">
            <c:ext xmlns:c16="http://schemas.microsoft.com/office/drawing/2014/chart" uri="{C3380CC4-5D6E-409C-BE32-E72D297353CC}">
              <c16:uniqueId val="{00000002-5893-4CDF-A041-F1F054B73B8D}"/>
            </c:ext>
          </c:extLst>
        </c:ser>
        <c:dLbls>
          <c:showLegendKey val="0"/>
          <c:showVal val="0"/>
          <c:showCatName val="0"/>
          <c:showSerName val="0"/>
          <c:showPercent val="0"/>
          <c:showBubbleSize val="0"/>
        </c:dLbls>
        <c:marker val="1"/>
        <c:smooth val="0"/>
        <c:axId val="481594296"/>
        <c:axId val="481593904"/>
      </c:lineChart>
      <c:catAx>
        <c:axId val="481594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1593904"/>
        <c:crosses val="autoZero"/>
        <c:auto val="1"/>
        <c:lblAlgn val="ctr"/>
        <c:lblOffset val="100"/>
        <c:tickLblSkip val="1"/>
        <c:tickMarkSkip val="1"/>
        <c:noMultiLvlLbl val="0"/>
      </c:catAx>
      <c:valAx>
        <c:axId val="481593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1594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52F-4ED1-8D03-E7122123AE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52F-4ED1-8D03-E7122123AE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52F-4ED1-8D03-E7122123AE7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52F-4ED1-8D03-E7122123AE78}"/>
            </c:ext>
          </c:extLst>
        </c:ser>
        <c:ser>
          <c:idx val="4"/>
          <c:order val="4"/>
          <c:tx>
            <c:strRef>
              <c:f>データシート!$A$31</c:f>
              <c:strCache>
                <c:ptCount val="1"/>
                <c:pt idx="0">
                  <c:v>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852F-4ED1-8D03-E7122123AE7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5-852F-4ED1-8D03-E7122123AE78}"/>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852F-4ED1-8D03-E7122123AE78}"/>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0.04</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7-852F-4ED1-8D03-E7122123AE7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0</c:v>
                </c:pt>
                <c:pt idx="4">
                  <c:v>#N/A</c:v>
                </c:pt>
                <c:pt idx="5">
                  <c:v>0.81</c:v>
                </c:pt>
                <c:pt idx="6">
                  <c:v>#N/A</c:v>
                </c:pt>
                <c:pt idx="7">
                  <c:v>0.31</c:v>
                </c:pt>
                <c:pt idx="8">
                  <c:v>#N/A</c:v>
                </c:pt>
                <c:pt idx="9">
                  <c:v>0.14000000000000001</c:v>
                </c:pt>
              </c:numCache>
            </c:numRef>
          </c:val>
          <c:extLst xmlns:c16r2="http://schemas.microsoft.com/office/drawing/2015/06/chart">
            <c:ext xmlns:c16="http://schemas.microsoft.com/office/drawing/2014/chart" uri="{C3380CC4-5D6E-409C-BE32-E72D297353CC}">
              <c16:uniqueId val="{00000008-852F-4ED1-8D03-E7122123AE7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1.94</c:v>
                </c:pt>
                <c:pt idx="2">
                  <c:v>#N/A</c:v>
                </c:pt>
                <c:pt idx="3">
                  <c:v>3.65</c:v>
                </c:pt>
                <c:pt idx="4">
                  <c:v>#N/A</c:v>
                </c:pt>
                <c:pt idx="5">
                  <c:v>4.71</c:v>
                </c:pt>
                <c:pt idx="6">
                  <c:v>#N/A</c:v>
                </c:pt>
                <c:pt idx="7">
                  <c:v>3.61</c:v>
                </c:pt>
                <c:pt idx="8">
                  <c:v>#N/A</c:v>
                </c:pt>
                <c:pt idx="9">
                  <c:v>3.76</c:v>
                </c:pt>
              </c:numCache>
            </c:numRef>
          </c:val>
          <c:extLst xmlns:c16r2="http://schemas.microsoft.com/office/drawing/2015/06/chart">
            <c:ext xmlns:c16="http://schemas.microsoft.com/office/drawing/2014/chart" uri="{C3380CC4-5D6E-409C-BE32-E72D297353CC}">
              <c16:uniqueId val="{00000009-852F-4ED1-8D03-E7122123AE78}"/>
            </c:ext>
          </c:extLst>
        </c:ser>
        <c:dLbls>
          <c:showLegendKey val="0"/>
          <c:showVal val="0"/>
          <c:showCatName val="0"/>
          <c:showSerName val="0"/>
          <c:showPercent val="0"/>
          <c:showBubbleSize val="0"/>
        </c:dLbls>
        <c:gapWidth val="150"/>
        <c:overlap val="100"/>
        <c:axId val="481593120"/>
        <c:axId val="481592728"/>
      </c:barChart>
      <c:catAx>
        <c:axId val="48159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1592728"/>
        <c:crosses val="autoZero"/>
        <c:auto val="1"/>
        <c:lblAlgn val="ctr"/>
        <c:lblOffset val="100"/>
        <c:tickLblSkip val="1"/>
        <c:tickMarkSkip val="1"/>
        <c:noMultiLvlLbl val="0"/>
      </c:catAx>
      <c:valAx>
        <c:axId val="481592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1593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207</c:v>
                </c:pt>
                <c:pt idx="5">
                  <c:v>197</c:v>
                </c:pt>
                <c:pt idx="8">
                  <c:v>192</c:v>
                </c:pt>
                <c:pt idx="11">
                  <c:v>188</c:v>
                </c:pt>
                <c:pt idx="14">
                  <c:v>184</c:v>
                </c:pt>
              </c:numCache>
            </c:numRef>
          </c:val>
          <c:extLst xmlns:c16r2="http://schemas.microsoft.com/office/drawing/2015/06/chart">
            <c:ext xmlns:c16="http://schemas.microsoft.com/office/drawing/2014/chart" uri="{C3380CC4-5D6E-409C-BE32-E72D297353CC}">
              <c16:uniqueId val="{00000000-CCC0-49C4-A11C-9051B31569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CC0-49C4-A11C-9051B31569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CC0-49C4-A11C-9051B31569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1</c:v>
                </c:pt>
                <c:pt idx="12">
                  <c:v>1</c:v>
                </c:pt>
              </c:numCache>
            </c:numRef>
          </c:val>
          <c:extLst xmlns:c16r2="http://schemas.microsoft.com/office/drawing/2015/06/chart">
            <c:ext xmlns:c16="http://schemas.microsoft.com/office/drawing/2014/chart" uri="{C3380CC4-5D6E-409C-BE32-E72D297353CC}">
              <c16:uniqueId val="{00000003-CCC0-49C4-A11C-9051B31569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182</c:v>
                </c:pt>
                <c:pt idx="3">
                  <c:v>166</c:v>
                </c:pt>
                <c:pt idx="6">
                  <c:v>149</c:v>
                </c:pt>
                <c:pt idx="9">
                  <c:v>153</c:v>
                </c:pt>
                <c:pt idx="12">
                  <c:v>154</c:v>
                </c:pt>
              </c:numCache>
            </c:numRef>
          </c:val>
          <c:extLst xmlns:c16r2="http://schemas.microsoft.com/office/drawing/2015/06/chart">
            <c:ext xmlns:c16="http://schemas.microsoft.com/office/drawing/2014/chart" uri="{C3380CC4-5D6E-409C-BE32-E72D297353CC}">
              <c16:uniqueId val="{00000004-CCC0-49C4-A11C-9051B31569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CC0-49C4-A11C-9051B31569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CC0-49C4-A11C-9051B31569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71</c:v>
                </c:pt>
                <c:pt idx="3">
                  <c:v>60</c:v>
                </c:pt>
                <c:pt idx="6">
                  <c:v>56</c:v>
                </c:pt>
                <c:pt idx="9">
                  <c:v>53</c:v>
                </c:pt>
                <c:pt idx="12">
                  <c:v>53</c:v>
                </c:pt>
              </c:numCache>
            </c:numRef>
          </c:val>
          <c:extLst xmlns:c16r2="http://schemas.microsoft.com/office/drawing/2015/06/chart">
            <c:ext xmlns:c16="http://schemas.microsoft.com/office/drawing/2014/chart" uri="{C3380CC4-5D6E-409C-BE32-E72D297353CC}">
              <c16:uniqueId val="{00000007-CCC0-49C4-A11C-9051B3156982}"/>
            </c:ext>
          </c:extLst>
        </c:ser>
        <c:dLbls>
          <c:showLegendKey val="0"/>
          <c:showVal val="0"/>
          <c:showCatName val="0"/>
          <c:showSerName val="0"/>
          <c:showPercent val="0"/>
          <c:showBubbleSize val="0"/>
        </c:dLbls>
        <c:gapWidth val="100"/>
        <c:overlap val="100"/>
        <c:axId val="481591944"/>
        <c:axId val="481591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46</c:v>
                </c:pt>
                <c:pt idx="2">
                  <c:v>#N/A</c:v>
                </c:pt>
                <c:pt idx="3">
                  <c:v>#N/A</c:v>
                </c:pt>
                <c:pt idx="4">
                  <c:v>29</c:v>
                </c:pt>
                <c:pt idx="5">
                  <c:v>#N/A</c:v>
                </c:pt>
                <c:pt idx="6">
                  <c:v>#N/A</c:v>
                </c:pt>
                <c:pt idx="7">
                  <c:v>13</c:v>
                </c:pt>
                <c:pt idx="8">
                  <c:v>#N/A</c:v>
                </c:pt>
                <c:pt idx="9">
                  <c:v>#N/A</c:v>
                </c:pt>
                <c:pt idx="10">
                  <c:v>19</c:v>
                </c:pt>
                <c:pt idx="11">
                  <c:v>#N/A</c:v>
                </c:pt>
                <c:pt idx="12">
                  <c:v>#N/A</c:v>
                </c:pt>
                <c:pt idx="13">
                  <c:v>24</c:v>
                </c:pt>
                <c:pt idx="14">
                  <c:v>#N/A</c:v>
                </c:pt>
              </c:numCache>
            </c:numRef>
          </c:val>
          <c:smooth val="0"/>
          <c:extLst xmlns:c16r2="http://schemas.microsoft.com/office/drawing/2015/06/chart">
            <c:ext xmlns:c16="http://schemas.microsoft.com/office/drawing/2014/chart" uri="{C3380CC4-5D6E-409C-BE32-E72D297353CC}">
              <c16:uniqueId val="{00000008-CCC0-49C4-A11C-9051B3156982}"/>
            </c:ext>
          </c:extLst>
        </c:ser>
        <c:dLbls>
          <c:showLegendKey val="0"/>
          <c:showVal val="0"/>
          <c:showCatName val="0"/>
          <c:showSerName val="0"/>
          <c:showPercent val="0"/>
          <c:showBubbleSize val="0"/>
        </c:dLbls>
        <c:marker val="1"/>
        <c:smooth val="0"/>
        <c:axId val="481591944"/>
        <c:axId val="481591552"/>
      </c:lineChart>
      <c:catAx>
        <c:axId val="481591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1591552"/>
        <c:crosses val="autoZero"/>
        <c:auto val="1"/>
        <c:lblAlgn val="ctr"/>
        <c:lblOffset val="100"/>
        <c:tickLblSkip val="1"/>
        <c:tickMarkSkip val="1"/>
        <c:noMultiLvlLbl val="0"/>
      </c:catAx>
      <c:valAx>
        <c:axId val="48159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1591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1675</c:v>
                </c:pt>
                <c:pt idx="5">
                  <c:v>1556</c:v>
                </c:pt>
                <c:pt idx="8">
                  <c:v>1442</c:v>
                </c:pt>
                <c:pt idx="11">
                  <c:v>1329</c:v>
                </c:pt>
                <c:pt idx="14">
                  <c:v>1219</c:v>
                </c:pt>
              </c:numCache>
            </c:numRef>
          </c:val>
          <c:extLst xmlns:c16r2="http://schemas.microsoft.com/office/drawing/2015/06/chart">
            <c:ext xmlns:c16="http://schemas.microsoft.com/office/drawing/2014/chart" uri="{C3380CC4-5D6E-409C-BE32-E72D297353CC}">
              <c16:uniqueId val="{00000000-3D1C-4231-8005-407235C1E3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506</c:v>
                </c:pt>
                <c:pt idx="5">
                  <c:v>465</c:v>
                </c:pt>
                <c:pt idx="8">
                  <c:v>423</c:v>
                </c:pt>
                <c:pt idx="11">
                  <c:v>380</c:v>
                </c:pt>
                <c:pt idx="14">
                  <c:v>337</c:v>
                </c:pt>
              </c:numCache>
            </c:numRef>
          </c:val>
          <c:extLst xmlns:c16r2="http://schemas.microsoft.com/office/drawing/2015/06/chart">
            <c:ext xmlns:c16="http://schemas.microsoft.com/office/drawing/2014/chart" uri="{C3380CC4-5D6E-409C-BE32-E72D297353CC}">
              <c16:uniqueId val="{00000001-3D1C-4231-8005-407235C1E3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6618</c:v>
                </c:pt>
                <c:pt idx="5">
                  <c:v>6840</c:v>
                </c:pt>
                <c:pt idx="8">
                  <c:v>6952</c:v>
                </c:pt>
                <c:pt idx="11">
                  <c:v>7014</c:v>
                </c:pt>
                <c:pt idx="14">
                  <c:v>7319</c:v>
                </c:pt>
              </c:numCache>
            </c:numRef>
          </c:val>
          <c:extLst xmlns:c16r2="http://schemas.microsoft.com/office/drawing/2015/06/chart">
            <c:ext xmlns:c16="http://schemas.microsoft.com/office/drawing/2014/chart" uri="{C3380CC4-5D6E-409C-BE32-E72D297353CC}">
              <c16:uniqueId val="{00000002-3D1C-4231-8005-407235C1E3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D1C-4231-8005-407235C1E3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D1C-4231-8005-407235C1E3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D1C-4231-8005-407235C1E3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400</c:v>
                </c:pt>
                <c:pt idx="3">
                  <c:v>399</c:v>
                </c:pt>
                <c:pt idx="6">
                  <c:v>370</c:v>
                </c:pt>
                <c:pt idx="9">
                  <c:v>366</c:v>
                </c:pt>
                <c:pt idx="12">
                  <c:v>346</c:v>
                </c:pt>
              </c:numCache>
            </c:numRef>
          </c:val>
          <c:extLst xmlns:c16r2="http://schemas.microsoft.com/office/drawing/2015/06/chart">
            <c:ext xmlns:c16="http://schemas.microsoft.com/office/drawing/2014/chart" uri="{C3380CC4-5D6E-409C-BE32-E72D297353CC}">
              <c16:uniqueId val="{00000006-3D1C-4231-8005-407235C1E3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c:v>
                </c:pt>
                <c:pt idx="3">
                  <c:v>11</c:v>
                </c:pt>
                <c:pt idx="6">
                  <c:v>11</c:v>
                </c:pt>
                <c:pt idx="9">
                  <c:v>10</c:v>
                </c:pt>
                <c:pt idx="12">
                  <c:v>9</c:v>
                </c:pt>
              </c:numCache>
            </c:numRef>
          </c:val>
          <c:extLst xmlns:c16r2="http://schemas.microsoft.com/office/drawing/2015/06/chart">
            <c:ext xmlns:c16="http://schemas.microsoft.com/office/drawing/2014/chart" uri="{C3380CC4-5D6E-409C-BE32-E72D297353CC}">
              <c16:uniqueId val="{00000007-3D1C-4231-8005-407235C1E3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2264</c:v>
                </c:pt>
                <c:pt idx="3">
                  <c:v>2114</c:v>
                </c:pt>
                <c:pt idx="6">
                  <c:v>1995</c:v>
                </c:pt>
                <c:pt idx="9">
                  <c:v>1888</c:v>
                </c:pt>
                <c:pt idx="12">
                  <c:v>1785</c:v>
                </c:pt>
              </c:numCache>
            </c:numRef>
          </c:val>
          <c:extLst xmlns:c16r2="http://schemas.microsoft.com/office/drawing/2015/06/chart">
            <c:ext xmlns:c16="http://schemas.microsoft.com/office/drawing/2014/chart" uri="{C3380CC4-5D6E-409C-BE32-E72D297353CC}">
              <c16:uniqueId val="{00000008-3D1C-4231-8005-407235C1E3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2</c:v>
                </c:pt>
                <c:pt idx="12">
                  <c:v>1</c:v>
                </c:pt>
              </c:numCache>
            </c:numRef>
          </c:val>
          <c:extLst xmlns:c16r2="http://schemas.microsoft.com/office/drawing/2015/06/chart">
            <c:ext xmlns:c16="http://schemas.microsoft.com/office/drawing/2014/chart" uri="{C3380CC4-5D6E-409C-BE32-E72D297353CC}">
              <c16:uniqueId val="{00000009-3D1C-4231-8005-407235C1E3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536</c:v>
                </c:pt>
                <c:pt idx="3">
                  <c:v>486</c:v>
                </c:pt>
                <c:pt idx="6">
                  <c:v>438</c:v>
                </c:pt>
                <c:pt idx="9">
                  <c:v>392</c:v>
                </c:pt>
                <c:pt idx="12">
                  <c:v>346</c:v>
                </c:pt>
              </c:numCache>
            </c:numRef>
          </c:val>
          <c:extLst xmlns:c16r2="http://schemas.microsoft.com/office/drawing/2015/06/chart">
            <c:ext xmlns:c16="http://schemas.microsoft.com/office/drawing/2014/chart" uri="{C3380CC4-5D6E-409C-BE32-E72D297353CC}">
              <c16:uniqueId val="{0000000A-3D1C-4231-8005-407235C1E38F}"/>
            </c:ext>
          </c:extLst>
        </c:ser>
        <c:dLbls>
          <c:showLegendKey val="0"/>
          <c:showVal val="0"/>
          <c:showCatName val="0"/>
          <c:showSerName val="0"/>
          <c:showPercent val="0"/>
          <c:showBubbleSize val="0"/>
        </c:dLbls>
        <c:gapWidth val="100"/>
        <c:overlap val="100"/>
        <c:axId val="481591160"/>
        <c:axId val="481590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D1C-4231-8005-407235C1E38F}"/>
            </c:ext>
          </c:extLst>
        </c:ser>
        <c:dLbls>
          <c:showLegendKey val="0"/>
          <c:showVal val="0"/>
          <c:showCatName val="0"/>
          <c:showSerName val="0"/>
          <c:showPercent val="0"/>
          <c:showBubbleSize val="0"/>
        </c:dLbls>
        <c:marker val="1"/>
        <c:smooth val="0"/>
        <c:axId val="481591160"/>
        <c:axId val="481590376"/>
      </c:lineChart>
      <c:catAx>
        <c:axId val="481591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1590376"/>
        <c:crosses val="autoZero"/>
        <c:auto val="1"/>
        <c:lblAlgn val="ctr"/>
        <c:lblOffset val="100"/>
        <c:tickLblSkip val="1"/>
        <c:tickMarkSkip val="1"/>
        <c:noMultiLvlLbl val="0"/>
      </c:catAx>
      <c:valAx>
        <c:axId val="481590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1591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2975</c:v>
                </c:pt>
                <c:pt idx="1">
                  <c:v>3377</c:v>
                </c:pt>
                <c:pt idx="2">
                  <c:v>3631</c:v>
                </c:pt>
              </c:numCache>
            </c:numRef>
          </c:val>
          <c:extLst xmlns:c16r2="http://schemas.microsoft.com/office/drawing/2015/06/chart">
            <c:ext xmlns:c16="http://schemas.microsoft.com/office/drawing/2014/chart" uri="{C3380CC4-5D6E-409C-BE32-E72D297353CC}">
              <c16:uniqueId val="{00000000-FE60-4ECC-8511-084C74BAA5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c:v>
                </c:pt>
                <c:pt idx="1">
                  <c:v>24</c:v>
                </c:pt>
                <c:pt idx="2">
                  <c:v>24</c:v>
                </c:pt>
              </c:numCache>
            </c:numRef>
          </c:val>
          <c:extLst xmlns:c16r2="http://schemas.microsoft.com/office/drawing/2015/06/chart">
            <c:ext xmlns:c16="http://schemas.microsoft.com/office/drawing/2014/chart" uri="{C3380CC4-5D6E-409C-BE32-E72D297353CC}">
              <c16:uniqueId val="{00000001-FE60-4ECC-8511-084C74BAA5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3953</c:v>
                </c:pt>
                <c:pt idx="1">
                  <c:v>3614</c:v>
                </c:pt>
                <c:pt idx="2">
                  <c:v>3685</c:v>
                </c:pt>
              </c:numCache>
            </c:numRef>
          </c:val>
          <c:extLst xmlns:c16r2="http://schemas.microsoft.com/office/drawing/2015/06/chart">
            <c:ext xmlns:c16="http://schemas.microsoft.com/office/drawing/2014/chart" uri="{C3380CC4-5D6E-409C-BE32-E72D297353CC}">
              <c16:uniqueId val="{00000002-FE60-4ECC-8511-084C74BAA5CF}"/>
            </c:ext>
          </c:extLst>
        </c:ser>
        <c:dLbls>
          <c:showLegendKey val="0"/>
          <c:showVal val="0"/>
          <c:showCatName val="0"/>
          <c:showSerName val="0"/>
          <c:showPercent val="0"/>
          <c:showBubbleSize val="0"/>
        </c:dLbls>
        <c:gapWidth val="120"/>
        <c:overlap val="100"/>
        <c:axId val="481589984"/>
        <c:axId val="481589200"/>
      </c:barChart>
      <c:catAx>
        <c:axId val="48158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1589200"/>
        <c:crosses val="autoZero"/>
        <c:auto val="1"/>
        <c:lblAlgn val="ctr"/>
        <c:lblOffset val="100"/>
        <c:tickLblSkip val="1"/>
        <c:tickMarkSkip val="1"/>
        <c:noMultiLvlLbl val="0"/>
      </c:catAx>
      <c:valAx>
        <c:axId val="481589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158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19B-4CA0-9863-87FA9DA1B9C4}"/>
                </c:ext>
                <c:ext xmlns:c15="http://schemas.microsoft.com/office/drawing/2012/chart" uri="{CE6537A1-D6FC-4f65-9D91-7224C49458BB}">
                  <c15:dlblFieldTable>
                    <c15:dlblFTEntry>
                      <c15:txfldGUID>{29093E48-7D74-4C59-AC22-CAF16E471C29}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19B-4CA0-9863-87FA9DA1B9C4}"/>
                </c:ext>
                <c:ext xmlns:c15="http://schemas.microsoft.com/office/drawing/2012/chart" uri="{CE6537A1-D6FC-4f65-9D91-7224C49458BB}">
                  <c15:dlblFieldTable>
                    <c15:dlblFTEntry>
                      <c15:txfldGUID>{E6AB069E-FF20-491D-A207-934F1836BBB8}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19B-4CA0-9863-87FA9DA1B9C4}"/>
                </c:ext>
                <c:ext xmlns:c15="http://schemas.microsoft.com/office/drawing/2012/chart" uri="{CE6537A1-D6FC-4f65-9D91-7224C49458BB}">
                  <c15:dlblFieldTable>
                    <c15:dlblFTEntry>
                      <c15:txfldGUID>{E0853B38-268F-447C-B919-746EA81BC670}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19B-4CA0-9863-87FA9DA1B9C4}"/>
                </c:ext>
                <c:ext xmlns:c15="http://schemas.microsoft.com/office/drawing/2012/chart" uri="{CE6537A1-D6FC-4f65-9D91-7224C49458BB}">
                  <c15:dlblFieldTable>
                    <c15:dlblFTEntry>
                      <c15:txfldGUID>{ADA56721-4645-48CD-8FD4-E3C394FBF61C}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19B-4CA0-9863-87FA9DA1B9C4}"/>
                </c:ext>
                <c:ext xmlns:c15="http://schemas.microsoft.com/office/drawing/2012/chart" uri="{CE6537A1-D6FC-4f65-9D91-7224C49458BB}">
                  <c15:dlblFieldTable>
                    <c15:dlblFTEntry>
                      <c15:txfldGUID>{ADAD79C0-122E-40C9-B753-06171F83D561}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19B-4CA0-9863-87FA9DA1B9C4}"/>
                </c:ext>
                <c:ext xmlns:c15="http://schemas.microsoft.com/office/drawing/2012/chart" uri="{CE6537A1-D6FC-4f65-9D91-7224C49458BB}">
                  <c15:dlblFieldTable>
                    <c15:dlblFTEntry>
                      <c15:txfldGUID>{12239C29-4893-4840-AE37-A8B425006C2E}</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19B-4CA0-9863-87FA9DA1B9C4}"/>
                </c:ext>
                <c:ext xmlns:c15="http://schemas.microsoft.com/office/drawing/2012/chart" uri="{CE6537A1-D6FC-4f65-9D91-7224C49458BB}">
                  <c15:dlblFieldTable>
                    <c15:dlblFTEntry>
                      <c15:txfldGUID>{26570509-B0E0-4E49-A9BC-A258027EA209}</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19B-4CA0-9863-87FA9DA1B9C4}"/>
                </c:ext>
                <c:ext xmlns:c15="http://schemas.microsoft.com/office/drawing/2012/chart" uri="{CE6537A1-D6FC-4f65-9D91-7224C49458BB}">
                  <c15:dlblFieldTable>
                    <c15:dlblFTEntry>
                      <c15:txfldGUID>{DAC60FCA-063A-45F0-B6F8-8FEF36DE4FE0}</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19B-4CA0-9863-87FA9DA1B9C4}"/>
                </c:ext>
                <c:ext xmlns:c15="http://schemas.microsoft.com/office/drawing/2012/chart" uri="{CE6537A1-D6FC-4f65-9D91-7224C49458BB}">
                  <c15:dlblFieldTable>
                    <c15:dlblFTEntry>
                      <c15:txfldGUID>{D060078D-9FA9-46E1-8A78-38ADCEFC8964}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c:v>
                </c:pt>
                <c:pt idx="24">
                  <c:v>52.7</c:v>
                </c:pt>
                <c:pt idx="32">
                  <c:v>54.1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19B-4CA0-9863-87FA9DA1B9C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19B-4CA0-9863-87FA9DA1B9C4}"/>
                </c:ext>
                <c:ext xmlns:c15="http://schemas.microsoft.com/office/drawing/2012/chart" uri="{CE6537A1-D6FC-4f65-9D91-7224C49458BB}">
                  <c15:dlblFieldTable>
                    <c15:dlblFTEntry>
                      <c15:txfldGUID>{A8F65A0B-F687-4EE1-B499-9C709AC9E842}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19B-4CA0-9863-87FA9DA1B9C4}"/>
                </c:ext>
                <c:ext xmlns:c15="http://schemas.microsoft.com/office/drawing/2012/chart" uri="{CE6537A1-D6FC-4f65-9D91-7224C49458BB}">
                  <c15:dlblFieldTable>
                    <c15:dlblFTEntry>
                      <c15:txfldGUID>{5950BC77-69E5-463A-97A6-492D4585E302}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19B-4CA0-9863-87FA9DA1B9C4}"/>
                </c:ext>
                <c:ext xmlns:c15="http://schemas.microsoft.com/office/drawing/2012/chart" uri="{CE6537A1-D6FC-4f65-9D91-7224C49458BB}">
                  <c15:dlblFieldTable>
                    <c15:dlblFTEntry>
                      <c15:txfldGUID>{EB50806A-D3E7-4093-8AA8-61DE77224F8F}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19B-4CA0-9863-87FA9DA1B9C4}"/>
                </c:ext>
                <c:ext xmlns:c15="http://schemas.microsoft.com/office/drawing/2012/chart" uri="{CE6537A1-D6FC-4f65-9D91-7224C49458BB}">
                  <c15:dlblFieldTable>
                    <c15:dlblFTEntry>
                      <c15:txfldGUID>{6CA096D6-155E-492B-842E-4751ED20582C}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19B-4CA0-9863-87FA9DA1B9C4}"/>
                </c:ext>
                <c:ext xmlns:c15="http://schemas.microsoft.com/office/drawing/2012/chart" uri="{CE6537A1-D6FC-4f65-9D91-7224C49458BB}">
                  <c15:dlblFieldTable>
                    <c15:dlblFTEntry>
                      <c15:txfldGUID>{4063090C-9AA9-4595-9ECD-62F97C556A07}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19B-4CA0-9863-87FA9DA1B9C4}"/>
                </c:ext>
                <c:ext xmlns:c15="http://schemas.microsoft.com/office/drawing/2012/chart" uri="{CE6537A1-D6FC-4f65-9D91-7224C49458BB}">
                  <c15:dlblFieldTable>
                    <c15:dlblFTEntry>
                      <c15:txfldGUID>{01389159-0806-4903-ACEE-E5F447D0E911}</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19B-4CA0-9863-87FA9DA1B9C4}"/>
                </c:ext>
                <c:ext xmlns:c15="http://schemas.microsoft.com/office/drawing/2012/chart" uri="{CE6537A1-D6FC-4f65-9D91-7224C49458BB}">
                  <c15:dlblFieldTable>
                    <c15:dlblFTEntry>
                      <c15:txfldGUID>{D9B4AEB8-92A3-4213-94F5-0132CE479872}</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19B-4CA0-9863-87FA9DA1B9C4}"/>
                </c:ext>
                <c:ext xmlns:c15="http://schemas.microsoft.com/office/drawing/2012/chart" uri="{CE6537A1-D6FC-4f65-9D91-7224C49458BB}">
                  <c15:dlblFieldTable>
                    <c15:dlblFTEntry>
                      <c15:txfldGUID>{E0E5EAD4-A1BB-439F-872A-C6931EC43FB4}</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19B-4CA0-9863-87FA9DA1B9C4}"/>
                </c:ext>
                <c:ext xmlns:c15="http://schemas.microsoft.com/office/drawing/2012/chart" uri="{CE6537A1-D6FC-4f65-9D91-7224C49458BB}">
                  <c15:dlblFieldTable>
                    <c15:dlblFTEntry>
                      <c15:txfldGUID>{D4FE665A-76B9-48B1-9290-0F1F838B6998}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57.9</c:v>
                </c:pt>
                <c:pt idx="24">
                  <c:v>58.2</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19B-4CA0-9863-87FA9DA1B9C4}"/>
            </c:ext>
          </c:extLst>
        </c:ser>
        <c:dLbls>
          <c:showLegendKey val="0"/>
          <c:showVal val="1"/>
          <c:showCatName val="0"/>
          <c:showSerName val="0"/>
          <c:showPercent val="0"/>
          <c:showBubbleSize val="0"/>
        </c:dLbls>
        <c:axId val="481588416"/>
        <c:axId val="481588024"/>
      </c:scatterChart>
      <c:valAx>
        <c:axId val="481588416"/>
        <c:scaling>
          <c:orientation val="minMax"/>
          <c:max val="58.80000000000000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588024"/>
        <c:crosses val="autoZero"/>
        <c:crossBetween val="midCat"/>
      </c:valAx>
      <c:valAx>
        <c:axId val="4815880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1588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23F-404F-967A-39D3514D9AB1}"/>
                </c:ext>
                <c:ext xmlns:c15="http://schemas.microsoft.com/office/drawing/2012/chart" uri="{CE6537A1-D6FC-4f65-9D91-7224C49458BB}">
                  <c15:dlblFieldTable>
                    <c15:dlblFTEntry>
                      <c15:txfldGUID>{C98C56EB-3EE9-49BF-8615-2BA4E4ACC764}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23F-404F-967A-39D3514D9AB1}"/>
                </c:ext>
                <c:ext xmlns:c15="http://schemas.microsoft.com/office/drawing/2012/chart" uri="{CE6537A1-D6FC-4f65-9D91-7224C49458BB}">
                  <c15:dlblFieldTable>
                    <c15:dlblFTEntry>
                      <c15:txfldGUID>{ADA64530-670E-4707-BEF1-F7CC58749366}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23F-404F-967A-39D3514D9AB1}"/>
                </c:ext>
                <c:ext xmlns:c15="http://schemas.microsoft.com/office/drawing/2012/chart" uri="{CE6537A1-D6FC-4f65-9D91-7224C49458BB}">
                  <c15:dlblFieldTable>
                    <c15:dlblFTEntry>
                      <c15:txfldGUID>{2F79A618-74E7-4895-907D-34C1432F7A69}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23F-404F-967A-39D3514D9AB1}"/>
                </c:ext>
                <c:ext xmlns:c15="http://schemas.microsoft.com/office/drawing/2012/chart" uri="{CE6537A1-D6FC-4f65-9D91-7224C49458BB}">
                  <c15:dlblFieldTable>
                    <c15:dlblFTEntry>
                      <c15:txfldGUID>{FDDB6DE3-1BA0-444D-BF36-5A7D53FE8EB8}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23F-404F-967A-39D3514D9AB1}"/>
                </c:ext>
                <c:ext xmlns:c15="http://schemas.microsoft.com/office/drawing/2012/chart" uri="{CE6537A1-D6FC-4f65-9D91-7224C49458BB}">
                  <c15:dlblFieldTable>
                    <c15:dlblFTEntry>
                      <c15:txfldGUID>{86FD82C5-2F21-4FC6-A263-FE37D0747F4F}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23F-404F-967A-39D3514D9AB1}"/>
                </c:ext>
                <c:ext xmlns:c15="http://schemas.microsoft.com/office/drawing/2012/chart" uri="{CE6537A1-D6FC-4f65-9D91-7224C49458BB}">
                  <c15:dlblFieldTable>
                    <c15:dlblFTEntry>
                      <c15:txfldGUID>{473B263A-6E44-4AF1-A7AE-C0A3B5A39B3F}</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23F-404F-967A-39D3514D9AB1}"/>
                </c:ext>
                <c:ext xmlns:c15="http://schemas.microsoft.com/office/drawing/2012/chart" uri="{CE6537A1-D6FC-4f65-9D91-7224C49458BB}">
                  <c15:dlblFieldTable>
                    <c15:dlblFTEntry>
                      <c15:txfldGUID>{1BFC46B0-D22B-46B3-88E4-BC7AF3978029}</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23F-404F-967A-39D3514D9AB1}"/>
                </c:ext>
                <c:ext xmlns:c15="http://schemas.microsoft.com/office/drawing/2012/chart" uri="{CE6537A1-D6FC-4f65-9D91-7224C49458BB}">
                  <c15:dlblFieldTable>
                    <c15:dlblFTEntry>
                      <c15:txfldGUID>{0E70092B-F532-4164-B87F-CEE8A51AA437}</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23F-404F-967A-39D3514D9AB1}"/>
                </c:ext>
                <c:ext xmlns:c15="http://schemas.microsoft.com/office/drawing/2012/chart" uri="{CE6537A1-D6FC-4f65-9D91-7224C49458BB}">
                  <c15:dlblFieldTable>
                    <c15:dlblFTEntry>
                      <c15:txfldGUID>{E35CF5C6-6465-452A-8465-54B8836DF881}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1.9</c:v>
                </c:pt>
                <c:pt idx="16">
                  <c:v>1.2</c:v>
                </c:pt>
                <c:pt idx="24">
                  <c:v>0.8</c:v>
                </c:pt>
                <c:pt idx="32">
                  <c:v>0.8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23F-404F-967A-39D3514D9AB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23F-404F-967A-39D3514D9AB1}"/>
                </c:ext>
                <c:ext xmlns:c15="http://schemas.microsoft.com/office/drawing/2012/chart" uri="{CE6537A1-D6FC-4f65-9D91-7224C49458BB}">
                  <c15:dlblFieldTable>
                    <c15:dlblFTEntry>
                      <c15:txfldGUID>{4CF394CD-97B7-4B70-80A5-D30102978FE5}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23F-404F-967A-39D3514D9AB1}"/>
                </c:ext>
                <c:ext xmlns:c15="http://schemas.microsoft.com/office/drawing/2012/chart" uri="{CE6537A1-D6FC-4f65-9D91-7224C49458BB}">
                  <c15:dlblFieldTable>
                    <c15:dlblFTEntry>
                      <c15:txfldGUID>{94105C84-EE8A-46B9-AF45-A1CE0D25D969}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23F-404F-967A-39D3514D9AB1}"/>
                </c:ext>
                <c:ext xmlns:c15="http://schemas.microsoft.com/office/drawing/2012/chart" uri="{CE6537A1-D6FC-4f65-9D91-7224C49458BB}">
                  <c15:dlblFieldTable>
                    <c15:dlblFTEntry>
                      <c15:txfldGUID>{D10933DC-62D6-4E92-874C-2DD38D61E316}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23F-404F-967A-39D3514D9AB1}"/>
                </c:ext>
                <c:ext xmlns:c15="http://schemas.microsoft.com/office/drawing/2012/chart" uri="{CE6537A1-D6FC-4f65-9D91-7224C49458BB}">
                  <c15:dlblFieldTable>
                    <c15:dlblFTEntry>
                      <c15:txfldGUID>{F2D494A8-86E2-43CF-A9E6-3CF0F0A61A54}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23F-404F-967A-39D3514D9AB1}"/>
                </c:ext>
                <c:ext xmlns:c15="http://schemas.microsoft.com/office/drawing/2012/chart" uri="{CE6537A1-D6FC-4f65-9D91-7224C49458BB}">
                  <c15:dlblFieldTable>
                    <c15:dlblFTEntry>
                      <c15:txfldGUID>{8F72C98F-0BDC-4764-B716-A0A680E0506D}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23F-404F-967A-39D3514D9AB1}"/>
                </c:ext>
                <c:ext xmlns:c15="http://schemas.microsoft.com/office/drawing/2012/chart" uri="{CE6537A1-D6FC-4f65-9D91-7224C49458BB}">
                  <c15:dlblFieldTable>
                    <c15:dlblFTEntry>
                      <c15:txfldGUID>{765BE5C7-204E-459C-BEC7-072EF8033AE4}</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23F-404F-967A-39D3514D9AB1}"/>
                </c:ext>
                <c:ext xmlns:c15="http://schemas.microsoft.com/office/drawing/2012/chart" uri="{CE6537A1-D6FC-4f65-9D91-7224C49458BB}">
                  <c15:dlblFieldTable>
                    <c15:dlblFTEntry>
                      <c15:txfldGUID>{9682C15E-CA37-48DC-8E2C-EB138FC4A66D}</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23F-404F-967A-39D3514D9AB1}"/>
                </c:ext>
                <c:ext xmlns:c15="http://schemas.microsoft.com/office/drawing/2012/chart" uri="{CE6537A1-D6FC-4f65-9D91-7224C49458BB}">
                  <c15:dlblFieldTable>
                    <c15:dlblFTEntry>
                      <c15:txfldGUID>{13387519-D0D2-48BB-BF1A-B09FA3F994A7}</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23F-404F-967A-39D3514D9AB1}"/>
                </c:ext>
                <c:ext xmlns:c15="http://schemas.microsoft.com/office/drawing/2012/chart" uri="{CE6537A1-D6FC-4f65-9D91-7224C49458BB}">
                  <c15:dlblFieldTable>
                    <c15:dlblFTEntry>
                      <c15:txfldGUID>{AD6009C8-C563-41F9-A153-F9BEE3B1DB27}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23F-404F-967A-39D3514D9AB1}"/>
            </c:ext>
          </c:extLst>
        </c:ser>
        <c:dLbls>
          <c:showLegendKey val="0"/>
          <c:showVal val="1"/>
          <c:showCatName val="0"/>
          <c:showSerName val="0"/>
          <c:showPercent val="0"/>
          <c:showBubbleSize val="0"/>
        </c:dLbls>
        <c:axId val="481587240"/>
        <c:axId val="481586848"/>
      </c:scatterChart>
      <c:valAx>
        <c:axId val="481587240"/>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586848"/>
        <c:crosses val="autoZero"/>
        <c:crossBetween val="midCat"/>
      </c:valAx>
      <c:valAx>
        <c:axId val="4815868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15872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一般会計、特別会計とも地方債の新規発行がないため減少している。今後も、低い水準を維持するよう地方債発行の抑制に努めていく。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利用なし。</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地方債の新規発行がなく低い水準を維持している。今後も、地方債発行を抑制し充当可能基金を一定以上確保するよう努めていく。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財政調整基金については、取崩しをせず決算剰余金を含めて積立した結果、積立金が増加している。特定目的基金は、電源立地地域対策交付金を原資とした積立があり、残高はほぼ横ばいで推移している。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固定資産税の税収が毎年減少していくことが見込まれるため、</a:t>
          </a:r>
          <a:r>
            <a:rPr kumimoji="1" lang="ja-JP" altLang="en-US" sz="1400">
              <a:solidFill>
                <a:schemeClr val="dk1"/>
              </a:solidFill>
              <a:effectLst/>
              <a:latin typeface="+mn-lt"/>
              <a:ea typeface="+mn-ea"/>
              <a:cs typeface="+mn-cs"/>
            </a:rPr>
            <a:t>電源立地地域対策交付金を活用しながら積立てることとしている。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・漁業活性化推進基金　：　泊村の漁業の振興及び活性化をはかる。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・地域振興基金　：　泊村の地域の振興をはかるために必要な事業に要する経費の財源に充てる。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・公共用施設維持修繕・維持補修基金　：　公共用施設の修繕、その他の維持補修に要する経費に充当する。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・ふるさとづくり推進基金　：　自ら考え自ら行う地域づくりの事業の財源を積立てる。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・スポーツ・文化振興基金　：　村民のスポーツ・文化活動への興味・関心をたかめ、青少年から高齢者まで幅広い年代にわたっ</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て末永く</a:t>
          </a:r>
          <a:r>
            <a:rPr kumimoji="1" lang="ja-JP" altLang="ja-JP" sz="1400">
              <a:solidFill>
                <a:schemeClr val="dk1"/>
              </a:solidFill>
              <a:effectLst/>
              <a:latin typeface="+mn-lt"/>
              <a:ea typeface="+mn-ea"/>
              <a:cs typeface="+mn-cs"/>
            </a:rPr>
            <a:t>活動を保障するための財源。</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公共用施設維持修繕・維持補修基金</a:t>
          </a:r>
          <a:r>
            <a:rPr kumimoji="1" lang="ja-JP" altLang="en-US" sz="1400">
              <a:solidFill>
                <a:schemeClr val="dk1"/>
              </a:solidFill>
              <a:effectLst/>
              <a:latin typeface="+mn-lt"/>
              <a:ea typeface="+mn-ea"/>
              <a:cs typeface="+mn-cs"/>
            </a:rPr>
            <a:t>　：　新設。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・ふるさとづくり推進基金　：　泊村情報通信基盤整備工事（フレッツ光）へ充当による取崩し。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公共用施設維持修繕・維持補修基金　：</a:t>
          </a:r>
          <a:r>
            <a:rPr kumimoji="1" lang="ja-JP" altLang="en-US" sz="1400">
              <a:solidFill>
                <a:schemeClr val="dk1"/>
              </a:solidFill>
              <a:effectLst/>
              <a:latin typeface="+mn-lt"/>
              <a:ea typeface="+mn-ea"/>
              <a:cs typeface="+mn-cs"/>
            </a:rPr>
            <a:t>　電源立地地域対策交付金を活用し、</a:t>
          </a:r>
          <a:r>
            <a:rPr kumimoji="1" lang="ja-JP" altLang="ja-JP" sz="1400">
              <a:solidFill>
                <a:schemeClr val="dk1"/>
              </a:solidFill>
              <a:effectLst/>
              <a:latin typeface="+mn-lt"/>
              <a:ea typeface="+mn-ea"/>
              <a:cs typeface="+mn-cs"/>
            </a:rPr>
            <a:t>長寿命化計画</a:t>
          </a:r>
          <a:r>
            <a:rPr kumimoji="1" lang="ja-JP" altLang="en-US" sz="1400">
              <a:solidFill>
                <a:schemeClr val="dk1"/>
              </a:solidFill>
              <a:effectLst/>
              <a:latin typeface="+mn-lt"/>
              <a:ea typeface="+mn-ea"/>
              <a:cs typeface="+mn-cs"/>
            </a:rPr>
            <a:t>に基づき公共施設の更新を実施していく。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主に固定資産税の収入により積立金が増加している。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固定資産税の税収が毎年減少していくことが見込まれるため、</a:t>
          </a:r>
          <a:r>
            <a:rPr kumimoji="1" lang="ja-JP" altLang="en-US" sz="1400">
              <a:solidFill>
                <a:schemeClr val="dk1"/>
              </a:solidFill>
              <a:effectLst/>
              <a:latin typeface="+mn-lt"/>
              <a:ea typeface="+mn-ea"/>
              <a:cs typeface="+mn-cs"/>
            </a:rPr>
            <a:t>取崩しを抑制しながら積立ることとしている。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一般会計の地方債減少により、取崩し、積立をしていない。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地方債の新規発行予定がないため、取崩しを予定している。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1,652
1,648
82.27
3,974,482
3,887,620
86,862
2,306,692
345,822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建築系施設の計画的な建替、大規模改修等の実施により、減価償却</a:t>
          </a:r>
        </a:p>
        <a:p>
          <a:r>
            <a:rPr kumimoji="1" lang="ja-JP" altLang="en-US" sz="1100">
              <a:latin typeface="ＭＳ Ｐゴシック" panose="020B0600070205080204" pitchFamily="50" charset="-128"/>
              <a:ea typeface="ＭＳ Ｐゴシック" panose="020B0600070205080204" pitchFamily="50" charset="-128"/>
            </a:rPr>
            <a:t>率が平均より低い水準になっている。今後、老朽化が進んでいるイン</a:t>
          </a:r>
        </a:p>
        <a:p>
          <a:r>
            <a:rPr kumimoji="1" lang="ja-JP" altLang="en-US" sz="1100">
              <a:latin typeface="ＭＳ Ｐゴシック" panose="020B0600070205080204" pitchFamily="50" charset="-128"/>
              <a:ea typeface="ＭＳ Ｐゴシック" panose="020B0600070205080204" pitchFamily="50" charset="-128"/>
            </a:rPr>
            <a:t>フラ系施設を含め施設数・規模、ライフサイクルコストの低減を図り、</a:t>
          </a:r>
        </a:p>
        <a:p>
          <a:r>
            <a:rPr kumimoji="1" lang="ja-JP" altLang="en-US" sz="1100">
              <a:latin typeface="ＭＳ Ｐゴシック" panose="020B0600070205080204" pitchFamily="50" charset="-128"/>
              <a:ea typeface="ＭＳ Ｐゴシック" panose="020B0600070205080204" pitchFamily="50" charset="-128"/>
            </a:rPr>
            <a:t>適切な維持管理に努める。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2" name="直線コネクタ 71"/>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3"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4" name="直線コネクタ 73"/>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5"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6" name="直線コネクタ 75"/>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136330</xdr:rowOff>
    </xdr:from>
    <xdr:ext cx="405111" cy="259045"/>
    <xdr:sp macro="" textlink="">
      <xdr:nvSpPr>
        <xdr:cNvPr id="77" name="有形固定資産減価償却率平均値テキスト"/>
        <xdr:cNvSpPr txBox="1"/>
      </xdr:nvSpPr>
      <xdr:spPr>
        <a:xfrm>
          <a:off x="4813300" y="587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8" name="フローチャート: 判断 77"/>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9" name="フローチャート: 判断 78"/>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0" name="フローチャート: 判断 79"/>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1" name="フローチャート: 判断 80"/>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107527</xdr:rowOff>
    </xdr:from>
    <xdr:to>
      <xdr:col>23</xdr:col>
      <xdr:colOff>136525</xdr:colOff>
      <xdr:row>32</xdr:row>
      <xdr:rowOff>37677</xdr:rowOff>
    </xdr:to>
    <xdr:sp macro="" textlink="">
      <xdr:nvSpPr>
        <xdr:cNvPr id="87" name="楕円 86"/>
        <xdr:cNvSpPr/>
      </xdr:nvSpPr>
      <xdr:spPr>
        <a:xfrm>
          <a:off x="4711700" y="6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85954</xdr:rowOff>
    </xdr:from>
    <xdr:ext cx="405111" cy="259045"/>
    <xdr:sp macro="" textlink="">
      <xdr:nvSpPr>
        <xdr:cNvPr id="88" name="有形固定資産減価償却率該当値テキスト"/>
        <xdr:cNvSpPr txBox="1"/>
      </xdr:nvSpPr>
      <xdr:spPr>
        <a:xfrm>
          <a:off x="4813300" y="617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157903</xdr:rowOff>
    </xdr:from>
    <xdr:to>
      <xdr:col>19</xdr:col>
      <xdr:colOff>187325</xdr:colOff>
      <xdr:row>32</xdr:row>
      <xdr:rowOff>88053</xdr:rowOff>
    </xdr:to>
    <xdr:sp macro="" textlink="">
      <xdr:nvSpPr>
        <xdr:cNvPr id="89" name="楕円 88"/>
        <xdr:cNvSpPr/>
      </xdr:nvSpPr>
      <xdr:spPr>
        <a:xfrm>
          <a:off x="4000500" y="62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158327</xdr:rowOff>
    </xdr:from>
    <xdr:to>
      <xdr:col>23</xdr:col>
      <xdr:colOff>85725</xdr:colOff>
      <xdr:row>32</xdr:row>
      <xdr:rowOff>37253</xdr:rowOff>
    </xdr:to>
    <xdr:cxnSp macro="">
      <xdr:nvCxnSpPr>
        <xdr:cNvPr id="90" name="直線コネクタ 89"/>
        <xdr:cNvCxnSpPr/>
      </xdr:nvCxnSpPr>
      <xdr:spPr>
        <a:xfrm flipV="1">
          <a:off x="4051300" y="6244802"/>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11642</xdr:rowOff>
    </xdr:from>
    <xdr:to>
      <xdr:col>15</xdr:col>
      <xdr:colOff>187325</xdr:colOff>
      <xdr:row>32</xdr:row>
      <xdr:rowOff>113242</xdr:rowOff>
    </xdr:to>
    <xdr:sp macro="" textlink="">
      <xdr:nvSpPr>
        <xdr:cNvPr id="91" name="楕円 90"/>
        <xdr:cNvSpPr/>
      </xdr:nvSpPr>
      <xdr:spPr>
        <a:xfrm>
          <a:off x="32385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37253</xdr:rowOff>
    </xdr:from>
    <xdr:to>
      <xdr:col>19</xdr:col>
      <xdr:colOff>136525</xdr:colOff>
      <xdr:row>32</xdr:row>
      <xdr:rowOff>62442</xdr:rowOff>
    </xdr:to>
    <xdr:cxnSp macro="">
      <xdr:nvCxnSpPr>
        <xdr:cNvPr id="92" name="直線コネクタ 91"/>
        <xdr:cNvCxnSpPr/>
      </xdr:nvCxnSpPr>
      <xdr:spPr>
        <a:xfrm flipV="1">
          <a:off x="3289300" y="6295178"/>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93" name="n_1aveValue有形固定資産減価償却率"/>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94" name="n_2aveValue有形固定資産減価償却率"/>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95" name="n_3aveValue有形固定資産減価償却率"/>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79180</xdr:rowOff>
    </xdr:from>
    <xdr:ext cx="405111" cy="259045"/>
    <xdr:sp macro="" textlink="">
      <xdr:nvSpPr>
        <xdr:cNvPr id="96" name="n_1mainValue有形固定資産減価償却率"/>
        <xdr:cNvSpPr txBox="1"/>
      </xdr:nvSpPr>
      <xdr:spPr>
        <a:xfrm>
          <a:off x="3836044" y="633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104369</xdr:rowOff>
    </xdr:from>
    <xdr:ext cx="405111" cy="259045"/>
    <xdr:sp macro="" textlink="">
      <xdr:nvSpPr>
        <xdr:cNvPr id="97" name="n_2mainValue有形固定資産減価償却率"/>
        <xdr:cNvSpPr txBox="1"/>
      </xdr:nvSpPr>
      <xdr:spPr>
        <a:xfrm>
          <a:off x="3086744" y="6362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0" name="正方形/長方形 9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債務償還比率は、充当可能財源が多いため、類似団体比率を下回っている。将来負担額に注視しながら、引き続き、村税等の自主財源の確保や物件費等の経常経費の節減に努めていく。</a:t>
          </a:r>
          <a:endParaRPr lang="ja-JP" altLang="ja-JP" sz="1200">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6" name="直線コネクタ 125"/>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9" name="債務償還比率最大値テキスト"/>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30" name="直線コネクタ 129"/>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31" name="債務償還比率平均値テキスト"/>
        <xdr:cNvSpPr txBox="1"/>
      </xdr:nvSpPr>
      <xdr:spPr>
        <a:xfrm>
          <a:off x="14846300" y="606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2" name="フローチャート: 判断 131"/>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3" name="フローチャート: 判断 132"/>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64759</xdr:rowOff>
    </xdr:from>
    <xdr:ext cx="469744" cy="259045"/>
    <xdr:sp macro="" textlink="">
      <xdr:nvSpPr>
        <xdr:cNvPr id="139" name="n_1aveValue債務償還比率"/>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1,652
1,648
82.27
3,974,482
3,887,620
86,862
2,306,692
345,822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69" name="楕円 68"/>
        <xdr:cNvSpPr/>
      </xdr:nvSpPr>
      <xdr:spPr>
        <a:xfrm>
          <a:off x="45847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50563</xdr:rowOff>
    </xdr:from>
    <xdr:ext cx="405111" cy="259045"/>
    <xdr:sp macro="" textlink="">
      <xdr:nvSpPr>
        <xdr:cNvPr id="70" name="【道路】&#10;有形固定資産減価償却率該当値テキスト"/>
        <xdr:cNvSpPr txBox="1"/>
      </xdr:nvSpPr>
      <xdr:spPr>
        <a:xfrm>
          <a:off x="4673600" y="622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91694</xdr:rowOff>
    </xdr:from>
    <xdr:to>
      <xdr:col>20</xdr:col>
      <xdr:colOff>38100</xdr:colOff>
      <xdr:row>38</xdr:row>
      <xdr:rowOff>21844</xdr:rowOff>
    </xdr:to>
    <xdr:sp macro="" textlink="">
      <xdr:nvSpPr>
        <xdr:cNvPr id="71" name="楕円 70"/>
        <xdr:cNvSpPr/>
      </xdr:nvSpPr>
      <xdr:spPr>
        <a:xfrm>
          <a:off x="37465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78486</xdr:rowOff>
    </xdr:from>
    <xdr:to>
      <xdr:col>24</xdr:col>
      <xdr:colOff>63500</xdr:colOff>
      <xdr:row>37</xdr:row>
      <xdr:rowOff>142494</xdr:rowOff>
    </xdr:to>
    <xdr:cxnSp macro="">
      <xdr:nvCxnSpPr>
        <xdr:cNvPr id="72" name="直線コネクタ 71"/>
        <xdr:cNvCxnSpPr/>
      </xdr:nvCxnSpPr>
      <xdr:spPr>
        <a:xfrm flipV="1">
          <a:off x="3797300" y="64221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3" name="楕円 72"/>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142494</xdr:rowOff>
    </xdr:from>
    <xdr:to>
      <xdr:col>19</xdr:col>
      <xdr:colOff>177800</xdr:colOff>
      <xdr:row>37</xdr:row>
      <xdr:rowOff>167640</xdr:rowOff>
    </xdr:to>
    <xdr:cxnSp macro="">
      <xdr:nvCxnSpPr>
        <xdr:cNvPr id="74" name="直線コネクタ 73"/>
        <xdr:cNvCxnSpPr/>
      </xdr:nvCxnSpPr>
      <xdr:spPr>
        <a:xfrm flipV="1">
          <a:off x="2908300" y="648614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67835</xdr:rowOff>
    </xdr:from>
    <xdr:ext cx="405111" cy="259045"/>
    <xdr:sp macro="" textlink="">
      <xdr:nvSpPr>
        <xdr:cNvPr id="75" name="n_1aveValue【道路】&#10;有形固定資産減価償却率"/>
        <xdr:cNvSpPr txBox="1"/>
      </xdr:nvSpPr>
      <xdr:spPr>
        <a:xfrm>
          <a:off x="3582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76" name="n_2aveValue【道路】&#10;有形固定資産減価償却率"/>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7" name="n_3aveValue【道路】&#10;有形固定資産減価償却率"/>
        <xdr:cNvSpPr txBox="1"/>
      </xdr:nvSpPr>
      <xdr:spPr>
        <a:xfrm>
          <a:off x="1816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38371</xdr:rowOff>
    </xdr:from>
    <xdr:ext cx="405111" cy="259045"/>
    <xdr:sp macro="" textlink="">
      <xdr:nvSpPr>
        <xdr:cNvPr id="78" name="n_1mainValue【道路】&#10;有形固定資産減価償却率"/>
        <xdr:cNvSpPr txBox="1"/>
      </xdr:nvSpPr>
      <xdr:spPr>
        <a:xfrm>
          <a:off x="3582044" y="621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63517</xdr:rowOff>
    </xdr:from>
    <xdr:ext cx="405111" cy="259045"/>
    <xdr:sp macro="" textlink="">
      <xdr:nvSpPr>
        <xdr:cNvPr id="79" name="n_2mainValue【道路】&#10;有形固定資産減価償却率"/>
        <xdr:cNvSpPr txBox="1"/>
      </xdr:nvSpPr>
      <xdr:spPr>
        <a:xfrm>
          <a:off x="2705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3" name="テキスト ボックス 92"/>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5" name="テキスト ボックス 94"/>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7" name="テキスト ボックス 96"/>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1" name="直線コネクタ 100"/>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2" name="【道路】&#10;一人当たり延長最小値テキスト"/>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3" name="直線コネクタ 102"/>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4" name="【道路】&#10;一人当たり延長最大値テキスト"/>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5" name="直線コネクタ 104"/>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156748</xdr:rowOff>
    </xdr:from>
    <xdr:ext cx="534377" cy="259045"/>
    <xdr:sp macro="" textlink="">
      <xdr:nvSpPr>
        <xdr:cNvPr id="106" name="【道路】&#10;一人当たり延長平均値テキスト"/>
        <xdr:cNvSpPr txBox="1"/>
      </xdr:nvSpPr>
      <xdr:spPr>
        <a:xfrm>
          <a:off x="10515600" y="684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7" name="フローチャート: 判断 106"/>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8" name="フローチャート: 判断 107"/>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9" name="フローチャート: 判断 108"/>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0" name="フローチャート: 判断 109"/>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24570</xdr:rowOff>
    </xdr:from>
    <xdr:to>
      <xdr:col>55</xdr:col>
      <xdr:colOff>50800</xdr:colOff>
      <xdr:row>41</xdr:row>
      <xdr:rowOff>126170</xdr:rowOff>
    </xdr:to>
    <xdr:sp macro="" textlink="">
      <xdr:nvSpPr>
        <xdr:cNvPr id="116" name="楕円 115"/>
        <xdr:cNvSpPr/>
      </xdr:nvSpPr>
      <xdr:spPr>
        <a:xfrm>
          <a:off x="10426700" y="705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112298</xdr:rowOff>
    </xdr:from>
    <xdr:ext cx="534377" cy="259045"/>
    <xdr:sp macro="" textlink="">
      <xdr:nvSpPr>
        <xdr:cNvPr id="117" name="【道路】&#10;一人当たり延長該当値テキスト"/>
        <xdr:cNvSpPr txBox="1"/>
      </xdr:nvSpPr>
      <xdr:spPr>
        <a:xfrm>
          <a:off x="10515600" y="69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24968</xdr:rowOff>
    </xdr:from>
    <xdr:to>
      <xdr:col>50</xdr:col>
      <xdr:colOff>165100</xdr:colOff>
      <xdr:row>41</xdr:row>
      <xdr:rowOff>126568</xdr:rowOff>
    </xdr:to>
    <xdr:sp macro="" textlink="">
      <xdr:nvSpPr>
        <xdr:cNvPr id="118" name="楕円 117"/>
        <xdr:cNvSpPr/>
      </xdr:nvSpPr>
      <xdr:spPr>
        <a:xfrm>
          <a:off x="9588500" y="705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75370</xdr:rowOff>
    </xdr:from>
    <xdr:to>
      <xdr:col>55</xdr:col>
      <xdr:colOff>0</xdr:colOff>
      <xdr:row>41</xdr:row>
      <xdr:rowOff>75768</xdr:rowOff>
    </xdr:to>
    <xdr:cxnSp macro="">
      <xdr:nvCxnSpPr>
        <xdr:cNvPr id="119" name="直線コネクタ 118"/>
        <xdr:cNvCxnSpPr/>
      </xdr:nvCxnSpPr>
      <xdr:spPr>
        <a:xfrm flipV="1">
          <a:off x="9639300" y="7104820"/>
          <a:ext cx="8382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27219</xdr:rowOff>
    </xdr:from>
    <xdr:to>
      <xdr:col>46</xdr:col>
      <xdr:colOff>38100</xdr:colOff>
      <xdr:row>41</xdr:row>
      <xdr:rowOff>128819</xdr:rowOff>
    </xdr:to>
    <xdr:sp macro="" textlink="">
      <xdr:nvSpPr>
        <xdr:cNvPr id="120" name="楕円 119"/>
        <xdr:cNvSpPr/>
      </xdr:nvSpPr>
      <xdr:spPr>
        <a:xfrm>
          <a:off x="8699500" y="705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75768</xdr:rowOff>
    </xdr:from>
    <xdr:to>
      <xdr:col>50</xdr:col>
      <xdr:colOff>114300</xdr:colOff>
      <xdr:row>41</xdr:row>
      <xdr:rowOff>78019</xdr:rowOff>
    </xdr:to>
    <xdr:cxnSp macro="">
      <xdr:nvCxnSpPr>
        <xdr:cNvPr id="121" name="直線コネクタ 120"/>
        <xdr:cNvCxnSpPr/>
      </xdr:nvCxnSpPr>
      <xdr:spPr>
        <a:xfrm flipV="1">
          <a:off x="8750300" y="7105218"/>
          <a:ext cx="889000" cy="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22" name="n_1aveValue【道路】&#10;一人当たり延長"/>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3" name="n_2aveValue【道路】&#10;一人当たり延長"/>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24" name="n_3aveValue【道路】&#10;一人当たり延長"/>
        <xdr:cNvSpPr txBox="1"/>
      </xdr:nvSpPr>
      <xdr:spPr>
        <a:xfrm>
          <a:off x="7594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117695</xdr:rowOff>
    </xdr:from>
    <xdr:ext cx="534377" cy="259045"/>
    <xdr:sp macro="" textlink="">
      <xdr:nvSpPr>
        <xdr:cNvPr id="125" name="n_1mainValue【道路】&#10;一人当たり延長"/>
        <xdr:cNvSpPr txBox="1"/>
      </xdr:nvSpPr>
      <xdr:spPr>
        <a:xfrm>
          <a:off x="9359411" y="714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119946</xdr:rowOff>
    </xdr:from>
    <xdr:ext cx="534377" cy="259045"/>
    <xdr:sp macro="" textlink="">
      <xdr:nvSpPr>
        <xdr:cNvPr id="126" name="n_2mainValue【道路】&#10;一人当たり延長"/>
        <xdr:cNvSpPr txBox="1"/>
      </xdr:nvSpPr>
      <xdr:spPr>
        <a:xfrm>
          <a:off x="8483111" y="714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2" name="直線コネクタ 151"/>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3" name="【橋りょう・トンネル】&#10;有形固定資産減価償却率最小値テキスト"/>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54" name="直線コネクタ 153"/>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55" name="【橋りょう・トンネル】&#10;有形固定資産減価償却率最大値テキスト"/>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56" name="直線コネクタ 155"/>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57" name="【橋りょう・トンネル】&#10;有形固定資産減価償却率平均値テキスト"/>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58" name="フローチャート: 判断 157"/>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59" name="フローチャート: 判断 158"/>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0" name="フローチャート: 判断 159"/>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1" name="フローチャート: 判断 160"/>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60234</xdr:rowOff>
    </xdr:from>
    <xdr:to>
      <xdr:col>24</xdr:col>
      <xdr:colOff>114300</xdr:colOff>
      <xdr:row>57</xdr:row>
      <xdr:rowOff>161834</xdr:rowOff>
    </xdr:to>
    <xdr:sp macro="" textlink="">
      <xdr:nvSpPr>
        <xdr:cNvPr id="167" name="楕円 166"/>
        <xdr:cNvSpPr/>
      </xdr:nvSpPr>
      <xdr:spPr>
        <a:xfrm>
          <a:off x="45847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83111</xdr:rowOff>
    </xdr:from>
    <xdr:ext cx="405111" cy="259045"/>
    <xdr:sp macro="" textlink="">
      <xdr:nvSpPr>
        <xdr:cNvPr id="168" name="【橋りょう・トンネル】&#10;有形固定資産減価償却率該当値テキスト"/>
        <xdr:cNvSpPr txBox="1"/>
      </xdr:nvSpPr>
      <xdr:spPr>
        <a:xfrm>
          <a:off x="4673600" y="968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94524</xdr:rowOff>
    </xdr:from>
    <xdr:to>
      <xdr:col>20</xdr:col>
      <xdr:colOff>38100</xdr:colOff>
      <xdr:row>58</xdr:row>
      <xdr:rowOff>24674</xdr:rowOff>
    </xdr:to>
    <xdr:sp macro="" textlink="">
      <xdr:nvSpPr>
        <xdr:cNvPr id="169" name="楕円 168"/>
        <xdr:cNvSpPr/>
      </xdr:nvSpPr>
      <xdr:spPr>
        <a:xfrm>
          <a:off x="3746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111034</xdr:rowOff>
    </xdr:from>
    <xdr:to>
      <xdr:col>24</xdr:col>
      <xdr:colOff>63500</xdr:colOff>
      <xdr:row>57</xdr:row>
      <xdr:rowOff>145324</xdr:rowOff>
    </xdr:to>
    <xdr:cxnSp macro="">
      <xdr:nvCxnSpPr>
        <xdr:cNvPr id="170" name="直線コネクタ 169"/>
        <xdr:cNvCxnSpPr/>
      </xdr:nvCxnSpPr>
      <xdr:spPr>
        <a:xfrm flipV="1">
          <a:off x="3797300" y="98836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17780</xdr:rowOff>
    </xdr:from>
    <xdr:to>
      <xdr:col>15</xdr:col>
      <xdr:colOff>101600</xdr:colOff>
      <xdr:row>57</xdr:row>
      <xdr:rowOff>119380</xdr:rowOff>
    </xdr:to>
    <xdr:sp macro="" textlink="">
      <xdr:nvSpPr>
        <xdr:cNvPr id="171" name="楕円 170"/>
        <xdr:cNvSpPr/>
      </xdr:nvSpPr>
      <xdr:spPr>
        <a:xfrm>
          <a:off x="2857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68580</xdr:rowOff>
    </xdr:from>
    <xdr:to>
      <xdr:col>19</xdr:col>
      <xdr:colOff>177800</xdr:colOff>
      <xdr:row>57</xdr:row>
      <xdr:rowOff>145324</xdr:rowOff>
    </xdr:to>
    <xdr:cxnSp macro="">
      <xdr:nvCxnSpPr>
        <xdr:cNvPr id="172" name="直線コネクタ 171"/>
        <xdr:cNvCxnSpPr/>
      </xdr:nvCxnSpPr>
      <xdr:spPr>
        <a:xfrm>
          <a:off x="2908300" y="9841230"/>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81115</xdr:rowOff>
    </xdr:from>
    <xdr:ext cx="405111" cy="259045"/>
    <xdr:sp macro="" textlink="">
      <xdr:nvSpPr>
        <xdr:cNvPr id="173" name="n_1aveValue【橋りょう・トンネル】&#10;有形固定資産減価償却率"/>
        <xdr:cNvSpPr txBox="1"/>
      </xdr:nvSpPr>
      <xdr:spPr>
        <a:xfrm>
          <a:off x="3582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53357</xdr:rowOff>
    </xdr:from>
    <xdr:ext cx="405111" cy="259045"/>
    <xdr:sp macro="" textlink="">
      <xdr:nvSpPr>
        <xdr:cNvPr id="174" name="n_2aveValue【橋りょう・トンネル】&#10;有形固定資産減価償却率"/>
        <xdr:cNvSpPr txBox="1"/>
      </xdr:nvSpPr>
      <xdr:spPr>
        <a:xfrm>
          <a:off x="2705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5"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41201</xdr:rowOff>
    </xdr:from>
    <xdr:ext cx="405111" cy="259045"/>
    <xdr:sp macro="" textlink="">
      <xdr:nvSpPr>
        <xdr:cNvPr id="176" name="n_1mainValue【橋りょう・トンネル】&#10;有形固定資産減価償却率"/>
        <xdr:cNvSpPr txBox="1"/>
      </xdr:nvSpPr>
      <xdr:spPr>
        <a:xfrm>
          <a:off x="35820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135907</xdr:rowOff>
    </xdr:from>
    <xdr:ext cx="405111" cy="259045"/>
    <xdr:sp macro="" textlink="">
      <xdr:nvSpPr>
        <xdr:cNvPr id="177" name="n_2mainValue【橋りょう・トンネル】&#10;有形固定資産減価償却率"/>
        <xdr:cNvSpPr txBox="1"/>
      </xdr:nvSpPr>
      <xdr:spPr>
        <a:xfrm>
          <a:off x="27057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1" name="テキスト ボックス 19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3" name="テキスト ボックス 19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5" name="テキスト ボックス 19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7" name="テキスト ボックス 19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9" name="テキスト ボックス 19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01" name="直線コネクタ 200"/>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02" name="【橋りょう・トンネル】&#10;一人当たり有形固定資産（償却資産）額最小値テキスト"/>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03" name="直線コネクタ 202"/>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04" name="【橋りょう・トンネル】&#10;一人当たり有形固定資産（償却資産）額最大値テキスト"/>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05" name="直線コネクタ 204"/>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06" name="【橋りょう・トンネル】&#10;一人当たり有形固定資産（償却資産）額平均値テキスト"/>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07" name="フローチャート: 判断 206"/>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08" name="フローチャート: 判断 207"/>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09" name="フローチャート: 判断 208"/>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0" name="フローチャート: 判断 209"/>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161659</xdr:rowOff>
    </xdr:from>
    <xdr:to>
      <xdr:col>55</xdr:col>
      <xdr:colOff>50800</xdr:colOff>
      <xdr:row>63</xdr:row>
      <xdr:rowOff>91809</xdr:rowOff>
    </xdr:to>
    <xdr:sp macro="" textlink="">
      <xdr:nvSpPr>
        <xdr:cNvPr id="216" name="楕円 215"/>
        <xdr:cNvSpPr/>
      </xdr:nvSpPr>
      <xdr:spPr>
        <a:xfrm>
          <a:off x="10426700" y="1079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140086</xdr:rowOff>
    </xdr:from>
    <xdr:ext cx="690189" cy="259045"/>
    <xdr:sp macro="" textlink="">
      <xdr:nvSpPr>
        <xdr:cNvPr id="217" name="【橋りょう・トンネル】&#10;一人当たり有形固定資産（償却資産）額該当値テキスト"/>
        <xdr:cNvSpPr txBox="1"/>
      </xdr:nvSpPr>
      <xdr:spPr>
        <a:xfrm>
          <a:off x="10515600" y="107699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164009</xdr:rowOff>
    </xdr:from>
    <xdr:to>
      <xdr:col>50</xdr:col>
      <xdr:colOff>165100</xdr:colOff>
      <xdr:row>63</xdr:row>
      <xdr:rowOff>94159</xdr:rowOff>
    </xdr:to>
    <xdr:sp macro="" textlink="">
      <xdr:nvSpPr>
        <xdr:cNvPr id="218" name="楕円 217"/>
        <xdr:cNvSpPr/>
      </xdr:nvSpPr>
      <xdr:spPr>
        <a:xfrm>
          <a:off x="9588500" y="107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41009</xdr:rowOff>
    </xdr:from>
    <xdr:to>
      <xdr:col>55</xdr:col>
      <xdr:colOff>0</xdr:colOff>
      <xdr:row>63</xdr:row>
      <xdr:rowOff>43359</xdr:rowOff>
    </xdr:to>
    <xdr:cxnSp macro="">
      <xdr:nvCxnSpPr>
        <xdr:cNvPr id="219" name="直線コネクタ 218"/>
        <xdr:cNvCxnSpPr/>
      </xdr:nvCxnSpPr>
      <xdr:spPr>
        <a:xfrm flipV="1">
          <a:off x="9639300" y="10842359"/>
          <a:ext cx="8382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16359</xdr:rowOff>
    </xdr:from>
    <xdr:to>
      <xdr:col>46</xdr:col>
      <xdr:colOff>38100</xdr:colOff>
      <xdr:row>63</xdr:row>
      <xdr:rowOff>117959</xdr:rowOff>
    </xdr:to>
    <xdr:sp macro="" textlink="">
      <xdr:nvSpPr>
        <xdr:cNvPr id="220" name="楕円 219"/>
        <xdr:cNvSpPr/>
      </xdr:nvSpPr>
      <xdr:spPr>
        <a:xfrm>
          <a:off x="8699500" y="1081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43359</xdr:rowOff>
    </xdr:from>
    <xdr:to>
      <xdr:col>50</xdr:col>
      <xdr:colOff>114300</xdr:colOff>
      <xdr:row>63</xdr:row>
      <xdr:rowOff>67159</xdr:rowOff>
    </xdr:to>
    <xdr:cxnSp macro="">
      <xdr:nvCxnSpPr>
        <xdr:cNvPr id="221" name="直線コネクタ 220"/>
        <xdr:cNvCxnSpPr/>
      </xdr:nvCxnSpPr>
      <xdr:spPr>
        <a:xfrm flipV="1">
          <a:off x="8750300" y="10844709"/>
          <a:ext cx="889000" cy="2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22" name="n_1aveValue【橋りょう・トンネル】&#10;一人当たり有形固定資産（償却資産）額"/>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23" name="n_2aveValue【橋りょう・トンネル】&#10;一人当たり有形固定資産（償却資産）額"/>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24" name="n_3aveValue【橋りょう・トンネル】&#10;一人当たり有形固定資産（償却資産）額"/>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85286</xdr:rowOff>
    </xdr:from>
    <xdr:ext cx="690189" cy="259045"/>
    <xdr:sp macro="" textlink="">
      <xdr:nvSpPr>
        <xdr:cNvPr id="225" name="n_1mainValue【橋りょう・トンネル】&#10;一人当たり有形固定資産（償却資産）額"/>
        <xdr:cNvSpPr txBox="1"/>
      </xdr:nvSpPr>
      <xdr:spPr>
        <a:xfrm>
          <a:off x="9281505" y="10886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109086</xdr:rowOff>
    </xdr:from>
    <xdr:ext cx="599010" cy="259045"/>
    <xdr:sp macro="" textlink="">
      <xdr:nvSpPr>
        <xdr:cNvPr id="226" name="n_2mainValue【橋りょう・トンネル】&#10;一人当たり有形固定資産（償却資産）額"/>
        <xdr:cNvSpPr txBox="1"/>
      </xdr:nvSpPr>
      <xdr:spPr>
        <a:xfrm>
          <a:off x="8450795" y="1091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51" name="直線コネクタ 250"/>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52" name="【公営住宅】&#10;有形固定資産減価償却率最小値テキスト"/>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53" name="直線コネクタ 252"/>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56" name="【公営住宅】&#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57" name="フローチャート: 判断 256"/>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8" name="フローチャート: 判断 257"/>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59" name="フローチャート: 判断 258"/>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60" name="フローチャート: 判断 259"/>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66" name="楕円 265"/>
        <xdr:cNvSpPr/>
      </xdr:nvSpPr>
      <xdr:spPr>
        <a:xfrm>
          <a:off x="45847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38116</xdr:rowOff>
    </xdr:from>
    <xdr:ext cx="405111" cy="259045"/>
    <xdr:sp macro="" textlink="">
      <xdr:nvSpPr>
        <xdr:cNvPr id="267" name="【公営住宅】&#10;有形固定資産減価償却率該当値テキスト"/>
        <xdr:cNvSpPr txBox="1"/>
      </xdr:nvSpPr>
      <xdr:spPr>
        <a:xfrm>
          <a:off x="4673600"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268" name="楕円 267"/>
        <xdr:cNvSpPr/>
      </xdr:nvSpPr>
      <xdr:spPr>
        <a:xfrm>
          <a:off x="3746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110489</xdr:rowOff>
    </xdr:from>
    <xdr:to>
      <xdr:col>24</xdr:col>
      <xdr:colOff>63500</xdr:colOff>
      <xdr:row>83</xdr:row>
      <xdr:rowOff>125730</xdr:rowOff>
    </xdr:to>
    <xdr:cxnSp macro="">
      <xdr:nvCxnSpPr>
        <xdr:cNvPr id="269" name="直線コネクタ 268"/>
        <xdr:cNvCxnSpPr/>
      </xdr:nvCxnSpPr>
      <xdr:spPr>
        <a:xfrm flipV="1">
          <a:off x="3797300" y="143408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101600</xdr:rowOff>
    </xdr:from>
    <xdr:to>
      <xdr:col>15</xdr:col>
      <xdr:colOff>101600</xdr:colOff>
      <xdr:row>84</xdr:row>
      <xdr:rowOff>31750</xdr:rowOff>
    </xdr:to>
    <xdr:sp macro="" textlink="">
      <xdr:nvSpPr>
        <xdr:cNvPr id="270" name="楕円 269"/>
        <xdr:cNvSpPr/>
      </xdr:nvSpPr>
      <xdr:spPr>
        <a:xfrm>
          <a:off x="2857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125730</xdr:rowOff>
    </xdr:from>
    <xdr:to>
      <xdr:col>19</xdr:col>
      <xdr:colOff>177800</xdr:colOff>
      <xdr:row>83</xdr:row>
      <xdr:rowOff>152400</xdr:rowOff>
    </xdr:to>
    <xdr:cxnSp macro="">
      <xdr:nvCxnSpPr>
        <xdr:cNvPr id="271" name="直線コネクタ 270"/>
        <xdr:cNvCxnSpPr/>
      </xdr:nvCxnSpPr>
      <xdr:spPr>
        <a:xfrm flipV="1">
          <a:off x="2908300" y="14356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72"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73" name="n_2aveValue【公営住宅】&#10;有形固定資産減価償却率"/>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74" name="n_3aveValue【公営住宅】&#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167657</xdr:rowOff>
    </xdr:from>
    <xdr:ext cx="405111" cy="259045"/>
    <xdr:sp macro="" textlink="">
      <xdr:nvSpPr>
        <xdr:cNvPr id="275" name="n_1mainValue【公営住宅】&#10;有形固定資産減価償却率"/>
        <xdr:cNvSpPr txBox="1"/>
      </xdr:nvSpPr>
      <xdr:spPr>
        <a:xfrm>
          <a:off x="3582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22877</xdr:rowOff>
    </xdr:from>
    <xdr:ext cx="405111" cy="259045"/>
    <xdr:sp macro="" textlink="">
      <xdr:nvSpPr>
        <xdr:cNvPr id="276" name="n_2mainValue【公営住宅】&#10;有形固定資産減価償却率"/>
        <xdr:cNvSpPr txBox="1"/>
      </xdr:nvSpPr>
      <xdr:spPr>
        <a:xfrm>
          <a:off x="2705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6" name="テキスト ボックス 295"/>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8" name="テキスト ボックス 29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02" name="直線コネクタ 301"/>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03" name="【公営住宅】&#10;一人当たり面積最小値テキスト"/>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04" name="直線コネクタ 303"/>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05" name="【公営住宅】&#10;一人当たり面積最大値テキスト"/>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06" name="直線コネクタ 305"/>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307" name="【公営住宅】&#10;一人当たり面積平均値テキスト"/>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08" name="フローチャート: 判断 307"/>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09" name="フローチャート: 判断 308"/>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10" name="フローチャート: 判断 309"/>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11" name="フローチャート: 判断 310"/>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68290</xdr:rowOff>
    </xdr:from>
    <xdr:to>
      <xdr:col>55</xdr:col>
      <xdr:colOff>50800</xdr:colOff>
      <xdr:row>79</xdr:row>
      <xdr:rowOff>169890</xdr:rowOff>
    </xdr:to>
    <xdr:sp macro="" textlink="">
      <xdr:nvSpPr>
        <xdr:cNvPr id="317" name="楕円 316"/>
        <xdr:cNvSpPr/>
      </xdr:nvSpPr>
      <xdr:spPr>
        <a:xfrm>
          <a:off x="10426700" y="136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91167</xdr:rowOff>
    </xdr:from>
    <xdr:ext cx="534377" cy="259045"/>
    <xdr:sp macro="" textlink="">
      <xdr:nvSpPr>
        <xdr:cNvPr id="318" name="【公営住宅】&#10;一人当たり面積該当値テキスト"/>
        <xdr:cNvSpPr txBox="1"/>
      </xdr:nvSpPr>
      <xdr:spPr>
        <a:xfrm>
          <a:off x="10515600" y="1346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82441</xdr:rowOff>
    </xdr:from>
    <xdr:to>
      <xdr:col>50</xdr:col>
      <xdr:colOff>165100</xdr:colOff>
      <xdr:row>80</xdr:row>
      <xdr:rowOff>12591</xdr:rowOff>
    </xdr:to>
    <xdr:sp macro="" textlink="">
      <xdr:nvSpPr>
        <xdr:cNvPr id="319" name="楕円 318"/>
        <xdr:cNvSpPr/>
      </xdr:nvSpPr>
      <xdr:spPr>
        <a:xfrm>
          <a:off x="9588500" y="1362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119090</xdr:rowOff>
    </xdr:from>
    <xdr:to>
      <xdr:col>55</xdr:col>
      <xdr:colOff>0</xdr:colOff>
      <xdr:row>79</xdr:row>
      <xdr:rowOff>133241</xdr:rowOff>
    </xdr:to>
    <xdr:cxnSp macro="">
      <xdr:nvCxnSpPr>
        <xdr:cNvPr id="320" name="直線コネクタ 319"/>
        <xdr:cNvCxnSpPr/>
      </xdr:nvCxnSpPr>
      <xdr:spPr>
        <a:xfrm flipV="1">
          <a:off x="9639300" y="13663640"/>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39007</xdr:rowOff>
    </xdr:from>
    <xdr:to>
      <xdr:col>46</xdr:col>
      <xdr:colOff>38100</xdr:colOff>
      <xdr:row>80</xdr:row>
      <xdr:rowOff>140607</xdr:rowOff>
    </xdr:to>
    <xdr:sp macro="" textlink="">
      <xdr:nvSpPr>
        <xdr:cNvPr id="321" name="楕円 320"/>
        <xdr:cNvSpPr/>
      </xdr:nvSpPr>
      <xdr:spPr>
        <a:xfrm>
          <a:off x="8699500" y="1375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133241</xdr:rowOff>
    </xdr:from>
    <xdr:to>
      <xdr:col>50</xdr:col>
      <xdr:colOff>114300</xdr:colOff>
      <xdr:row>80</xdr:row>
      <xdr:rowOff>89807</xdr:rowOff>
    </xdr:to>
    <xdr:cxnSp macro="">
      <xdr:nvCxnSpPr>
        <xdr:cNvPr id="322" name="直線コネクタ 321"/>
        <xdr:cNvCxnSpPr/>
      </xdr:nvCxnSpPr>
      <xdr:spPr>
        <a:xfrm flipV="1">
          <a:off x="8750300" y="13677791"/>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38552</xdr:rowOff>
    </xdr:from>
    <xdr:ext cx="469744" cy="259045"/>
    <xdr:sp macro="" textlink="">
      <xdr:nvSpPr>
        <xdr:cNvPr id="323" name="n_1aveValue【公営住宅】&#10;一人当たり面積"/>
        <xdr:cNvSpPr txBox="1"/>
      </xdr:nvSpPr>
      <xdr:spPr>
        <a:xfrm>
          <a:off x="9391727"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161017</xdr:rowOff>
    </xdr:from>
    <xdr:ext cx="469744" cy="259045"/>
    <xdr:sp macro="" textlink="">
      <xdr:nvSpPr>
        <xdr:cNvPr id="324" name="n_2aveValue【公営住宅】&#10;一人当たり面積"/>
        <xdr:cNvSpPr txBox="1"/>
      </xdr:nvSpPr>
      <xdr:spPr>
        <a:xfrm>
          <a:off x="8515427" y="145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325" name="n_3aveValue【公営住宅】&#10;一人当たり面積"/>
        <xdr:cNvSpPr txBox="1"/>
      </xdr:nvSpPr>
      <xdr:spPr>
        <a:xfrm>
          <a:off x="7626427" y="142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78</xdr:row>
      <xdr:rowOff>29118</xdr:rowOff>
    </xdr:from>
    <xdr:ext cx="534377" cy="259045"/>
    <xdr:sp macro="" textlink="">
      <xdr:nvSpPr>
        <xdr:cNvPr id="326" name="n_1mainValue【公営住宅】&#10;一人当たり面積"/>
        <xdr:cNvSpPr txBox="1"/>
      </xdr:nvSpPr>
      <xdr:spPr>
        <a:xfrm>
          <a:off x="9359411" y="1340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78</xdr:row>
      <xdr:rowOff>157134</xdr:rowOff>
    </xdr:from>
    <xdr:ext cx="534377" cy="259045"/>
    <xdr:sp macro="" textlink="">
      <xdr:nvSpPr>
        <xdr:cNvPr id="327" name="n_2mainValue【公営住宅】&#10;一人当たり面積"/>
        <xdr:cNvSpPr txBox="1"/>
      </xdr:nvSpPr>
      <xdr:spPr>
        <a:xfrm>
          <a:off x="8483111" y="1353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69" name="直線コネクタ 368"/>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70" name="【認定こども園・幼稚園・保育所】&#10;有形固定資産減価償却率最小値テキスト"/>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71" name="直線コネクタ 370"/>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3" name="直線コネクタ 37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15620</xdr:rowOff>
    </xdr:from>
    <xdr:ext cx="405111" cy="259045"/>
    <xdr:sp macro="" textlink="">
      <xdr:nvSpPr>
        <xdr:cNvPr id="374" name="【認定こども園・幼稚園・保育所】&#10;有形固定資産減価償却率平均値テキスト"/>
        <xdr:cNvSpPr txBox="1"/>
      </xdr:nvSpPr>
      <xdr:spPr>
        <a:xfrm>
          <a:off x="16357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75" name="フローチャート: 判断 374"/>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76" name="フローチャート: 判断 375"/>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77" name="フローチャート: 判断 376"/>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78" name="フローチャート: 判断 377"/>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33565</xdr:rowOff>
    </xdr:from>
    <xdr:to>
      <xdr:col>85</xdr:col>
      <xdr:colOff>177800</xdr:colOff>
      <xdr:row>41</xdr:row>
      <xdr:rowOff>135165</xdr:rowOff>
    </xdr:to>
    <xdr:sp macro="" textlink="">
      <xdr:nvSpPr>
        <xdr:cNvPr id="384" name="楕円 383"/>
        <xdr:cNvSpPr/>
      </xdr:nvSpPr>
      <xdr:spPr>
        <a:xfrm>
          <a:off x="162687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119942</xdr:rowOff>
    </xdr:from>
    <xdr:ext cx="405111" cy="259045"/>
    <xdr:sp macro="" textlink="">
      <xdr:nvSpPr>
        <xdr:cNvPr id="385" name="【認定こども園・幼稚園・保育所】&#10;有形固定資産減価償却率該当値テキスト"/>
        <xdr:cNvSpPr txBox="1"/>
      </xdr:nvSpPr>
      <xdr:spPr>
        <a:xfrm>
          <a:off x="16357600" y="69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69487</xdr:rowOff>
    </xdr:from>
    <xdr:to>
      <xdr:col>81</xdr:col>
      <xdr:colOff>101600</xdr:colOff>
      <xdr:row>41</xdr:row>
      <xdr:rowOff>171087</xdr:rowOff>
    </xdr:to>
    <xdr:sp macro="" textlink="">
      <xdr:nvSpPr>
        <xdr:cNvPr id="386" name="楕円 385"/>
        <xdr:cNvSpPr/>
      </xdr:nvSpPr>
      <xdr:spPr>
        <a:xfrm>
          <a:off x="15430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84365</xdr:rowOff>
    </xdr:from>
    <xdr:to>
      <xdr:col>85</xdr:col>
      <xdr:colOff>127000</xdr:colOff>
      <xdr:row>41</xdr:row>
      <xdr:rowOff>120287</xdr:rowOff>
    </xdr:to>
    <xdr:cxnSp macro="">
      <xdr:nvCxnSpPr>
        <xdr:cNvPr id="387" name="直線コネクタ 386"/>
        <xdr:cNvCxnSpPr/>
      </xdr:nvCxnSpPr>
      <xdr:spPr>
        <a:xfrm flipV="1">
          <a:off x="15481300" y="711381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105410</xdr:rowOff>
    </xdr:from>
    <xdr:to>
      <xdr:col>76</xdr:col>
      <xdr:colOff>165100</xdr:colOff>
      <xdr:row>42</xdr:row>
      <xdr:rowOff>35560</xdr:rowOff>
    </xdr:to>
    <xdr:sp macro="" textlink="">
      <xdr:nvSpPr>
        <xdr:cNvPr id="388" name="楕円 387"/>
        <xdr:cNvSpPr/>
      </xdr:nvSpPr>
      <xdr:spPr>
        <a:xfrm>
          <a:off x="14541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120287</xdr:rowOff>
    </xdr:from>
    <xdr:to>
      <xdr:col>81</xdr:col>
      <xdr:colOff>50800</xdr:colOff>
      <xdr:row>41</xdr:row>
      <xdr:rowOff>156210</xdr:rowOff>
    </xdr:to>
    <xdr:cxnSp macro="">
      <xdr:nvCxnSpPr>
        <xdr:cNvPr id="389" name="直線コネクタ 388"/>
        <xdr:cNvCxnSpPr/>
      </xdr:nvCxnSpPr>
      <xdr:spPr>
        <a:xfrm flipV="1">
          <a:off x="14592300" y="71497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141894</xdr:rowOff>
    </xdr:from>
    <xdr:ext cx="405111" cy="259045"/>
    <xdr:sp macro="" textlink="">
      <xdr:nvSpPr>
        <xdr:cNvPr id="390" name="n_1aveValue【認定こども園・幼稚園・保育所】&#10;有形固定資産減価償却率"/>
        <xdr:cNvSpPr txBox="1"/>
      </xdr:nvSpPr>
      <xdr:spPr>
        <a:xfrm>
          <a:off x="15266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391" name="n_2aveValue【認定こども園・幼稚園・保育所】&#10;有形固定資産減価償却率"/>
        <xdr:cNvSpPr txBox="1"/>
      </xdr:nvSpPr>
      <xdr:spPr>
        <a:xfrm>
          <a:off x="14389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392" name="n_3aveValue【認定こども園・幼稚園・保育所】&#10;有形固定資産減価償却率"/>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41</xdr:row>
      <xdr:rowOff>162214</xdr:rowOff>
    </xdr:from>
    <xdr:ext cx="340478" cy="259045"/>
    <xdr:sp macro="" textlink="">
      <xdr:nvSpPr>
        <xdr:cNvPr id="393" name="n_1mainValue【認定こども園・幼稚園・保育所】&#10;有形固定資産減価償却率"/>
        <xdr:cNvSpPr txBox="1"/>
      </xdr:nvSpPr>
      <xdr:spPr>
        <a:xfrm>
          <a:off x="15298361" y="71916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26687</xdr:rowOff>
    </xdr:from>
    <xdr:ext cx="340478" cy="259045"/>
    <xdr:sp macro="" textlink="">
      <xdr:nvSpPr>
        <xdr:cNvPr id="394" name="n_2mainValue【認定こども園・幼稚園・保育所】&#10;有形固定資産減価償却率"/>
        <xdr:cNvSpPr txBox="1"/>
      </xdr:nvSpPr>
      <xdr:spPr>
        <a:xfrm>
          <a:off x="14422061" y="7227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5" name="直線コネクタ 40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6" name="テキスト ボックス 40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7" name="直線コネクタ 40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8" name="テキスト ボックス 40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9" name="直線コネクタ 40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0" name="テキスト ボックス 40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1" name="直線コネクタ 41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2" name="テキスト ボックス 41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3" name="直線コネクタ 41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4" name="テキスト ボックス 41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5" name="直線コネクタ 41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6" name="テキスト ボックス 41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20" name="直線コネクタ 419"/>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21"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22" name="直線コネクタ 421"/>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23" name="【認定こども園・幼稚園・保育所】&#10;一人当たり面積最大値テキスト"/>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24" name="直線コネクタ 423"/>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425" name="【認定こども園・幼稚園・保育所】&#10;一人当たり面積平均値テキスト"/>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26" name="フローチャート: 判断 425"/>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27" name="フローチャート: 判断 426"/>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28" name="フローチャート: 判断 427"/>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29" name="フローチャート: 判断 428"/>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118473</xdr:rowOff>
    </xdr:from>
    <xdr:to>
      <xdr:col>116</xdr:col>
      <xdr:colOff>114300</xdr:colOff>
      <xdr:row>38</xdr:row>
      <xdr:rowOff>48623</xdr:rowOff>
    </xdr:to>
    <xdr:sp macro="" textlink="">
      <xdr:nvSpPr>
        <xdr:cNvPr id="435" name="楕円 434"/>
        <xdr:cNvSpPr/>
      </xdr:nvSpPr>
      <xdr:spPr>
        <a:xfrm>
          <a:off x="221107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141350</xdr:rowOff>
    </xdr:from>
    <xdr:ext cx="469744" cy="259045"/>
    <xdr:sp macro="" textlink="">
      <xdr:nvSpPr>
        <xdr:cNvPr id="436" name="【認定こども園・幼稚園・保育所】&#10;一人当たり面積該当値テキスト"/>
        <xdr:cNvSpPr txBox="1"/>
      </xdr:nvSpPr>
      <xdr:spPr>
        <a:xfrm>
          <a:off x="22199600" y="631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127181</xdr:rowOff>
    </xdr:from>
    <xdr:to>
      <xdr:col>112</xdr:col>
      <xdr:colOff>38100</xdr:colOff>
      <xdr:row>38</xdr:row>
      <xdr:rowOff>57331</xdr:rowOff>
    </xdr:to>
    <xdr:sp macro="" textlink="">
      <xdr:nvSpPr>
        <xdr:cNvPr id="437" name="楕円 436"/>
        <xdr:cNvSpPr/>
      </xdr:nvSpPr>
      <xdr:spPr>
        <a:xfrm>
          <a:off x="21272500" y="647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169273</xdr:rowOff>
    </xdr:from>
    <xdr:to>
      <xdr:col>116</xdr:col>
      <xdr:colOff>63500</xdr:colOff>
      <xdr:row>38</xdr:row>
      <xdr:rowOff>6531</xdr:rowOff>
    </xdr:to>
    <xdr:cxnSp macro="">
      <xdr:nvCxnSpPr>
        <xdr:cNvPr id="438" name="直線コネクタ 437"/>
        <xdr:cNvCxnSpPr/>
      </xdr:nvCxnSpPr>
      <xdr:spPr>
        <a:xfrm flipV="1">
          <a:off x="21323300" y="6512923"/>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157661</xdr:rowOff>
    </xdr:from>
    <xdr:to>
      <xdr:col>107</xdr:col>
      <xdr:colOff>101600</xdr:colOff>
      <xdr:row>38</xdr:row>
      <xdr:rowOff>87812</xdr:rowOff>
    </xdr:to>
    <xdr:sp macro="" textlink="">
      <xdr:nvSpPr>
        <xdr:cNvPr id="439" name="楕円 438"/>
        <xdr:cNvSpPr/>
      </xdr:nvSpPr>
      <xdr:spPr>
        <a:xfrm>
          <a:off x="20383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6531</xdr:rowOff>
    </xdr:from>
    <xdr:to>
      <xdr:col>111</xdr:col>
      <xdr:colOff>177800</xdr:colOff>
      <xdr:row>38</xdr:row>
      <xdr:rowOff>37012</xdr:rowOff>
    </xdr:to>
    <xdr:cxnSp macro="">
      <xdr:nvCxnSpPr>
        <xdr:cNvPr id="440" name="直線コネクタ 439"/>
        <xdr:cNvCxnSpPr/>
      </xdr:nvCxnSpPr>
      <xdr:spPr>
        <a:xfrm flipV="1">
          <a:off x="20434300" y="6521631"/>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32130</xdr:rowOff>
    </xdr:from>
    <xdr:ext cx="469744" cy="259045"/>
    <xdr:sp macro="" textlink="">
      <xdr:nvSpPr>
        <xdr:cNvPr id="441" name="n_1aveValue【認定こども園・幼稚園・保育所】&#10;一人当たり面積"/>
        <xdr:cNvSpPr txBox="1"/>
      </xdr:nvSpPr>
      <xdr:spPr>
        <a:xfrm>
          <a:off x="210757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442" name="n_2aveValue【認定こども園・幼稚園・保育所】&#10;一人当たり面積"/>
        <xdr:cNvSpPr txBox="1"/>
      </xdr:nvSpPr>
      <xdr:spPr>
        <a:xfrm>
          <a:off x="20199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443" name="n_3aveValue【認定こども園・幼稚園・保育所】&#10;一人当たり面積"/>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73858</xdr:rowOff>
    </xdr:from>
    <xdr:ext cx="469744" cy="259045"/>
    <xdr:sp macro="" textlink="">
      <xdr:nvSpPr>
        <xdr:cNvPr id="444" name="n_1mainValue【認定こども園・幼稚園・保育所】&#10;一人当たり面積"/>
        <xdr:cNvSpPr txBox="1"/>
      </xdr:nvSpPr>
      <xdr:spPr>
        <a:xfrm>
          <a:off x="21075727" y="624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104338</xdr:rowOff>
    </xdr:from>
    <xdr:ext cx="469744" cy="259045"/>
    <xdr:sp macro="" textlink="">
      <xdr:nvSpPr>
        <xdr:cNvPr id="445" name="n_2mainValue【認定こども園・幼稚園・保育所】&#10;一人当たり面積"/>
        <xdr:cNvSpPr txBox="1"/>
      </xdr:nvSpPr>
      <xdr:spPr>
        <a:xfrm>
          <a:off x="20199427" y="62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6" name="テキスト ボックス 45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6" name="テキスト ボックス 46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70" name="直線コネクタ 469"/>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71" name="【学校施設】&#10;有形固定資産減価償却率最小値テキスト"/>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72" name="直線コネクタ 471"/>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73" name="【学校施設】&#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74" name="直線コネクタ 473"/>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475" name="【学校施設】&#10;有形固定資産減価償却率平均値テキスト"/>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76" name="フローチャート: 判断 475"/>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77" name="フローチャート: 判断 476"/>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478" name="フローチャート: 判断 477"/>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79" name="フローチャート: 判断 478"/>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124460</xdr:rowOff>
    </xdr:from>
    <xdr:to>
      <xdr:col>85</xdr:col>
      <xdr:colOff>177800</xdr:colOff>
      <xdr:row>63</xdr:row>
      <xdr:rowOff>54610</xdr:rowOff>
    </xdr:to>
    <xdr:sp macro="" textlink="">
      <xdr:nvSpPr>
        <xdr:cNvPr id="485" name="楕円 484"/>
        <xdr:cNvSpPr/>
      </xdr:nvSpPr>
      <xdr:spPr>
        <a:xfrm>
          <a:off x="16268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102887</xdr:rowOff>
    </xdr:from>
    <xdr:ext cx="405111" cy="259045"/>
    <xdr:sp macro="" textlink="">
      <xdr:nvSpPr>
        <xdr:cNvPr id="486" name="【学校施設】&#10;有形固定資産減価償却率該当値テキスト"/>
        <xdr:cNvSpPr txBox="1"/>
      </xdr:nvSpPr>
      <xdr:spPr>
        <a:xfrm>
          <a:off x="1635760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166370</xdr:rowOff>
    </xdr:from>
    <xdr:to>
      <xdr:col>81</xdr:col>
      <xdr:colOff>101600</xdr:colOff>
      <xdr:row>63</xdr:row>
      <xdr:rowOff>96520</xdr:rowOff>
    </xdr:to>
    <xdr:sp macro="" textlink="">
      <xdr:nvSpPr>
        <xdr:cNvPr id="487" name="楕円 486"/>
        <xdr:cNvSpPr/>
      </xdr:nvSpPr>
      <xdr:spPr>
        <a:xfrm>
          <a:off x="15430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3810</xdr:rowOff>
    </xdr:from>
    <xdr:to>
      <xdr:col>85</xdr:col>
      <xdr:colOff>127000</xdr:colOff>
      <xdr:row>63</xdr:row>
      <xdr:rowOff>45720</xdr:rowOff>
    </xdr:to>
    <xdr:cxnSp macro="">
      <xdr:nvCxnSpPr>
        <xdr:cNvPr id="488" name="直線コネクタ 487"/>
        <xdr:cNvCxnSpPr/>
      </xdr:nvCxnSpPr>
      <xdr:spPr>
        <a:xfrm flipV="1">
          <a:off x="15481300" y="108051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10160</xdr:rowOff>
    </xdr:from>
    <xdr:to>
      <xdr:col>76</xdr:col>
      <xdr:colOff>165100</xdr:colOff>
      <xdr:row>63</xdr:row>
      <xdr:rowOff>111760</xdr:rowOff>
    </xdr:to>
    <xdr:sp macro="" textlink="">
      <xdr:nvSpPr>
        <xdr:cNvPr id="489" name="楕円 488"/>
        <xdr:cNvSpPr/>
      </xdr:nvSpPr>
      <xdr:spPr>
        <a:xfrm>
          <a:off x="14541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45720</xdr:rowOff>
    </xdr:from>
    <xdr:to>
      <xdr:col>81</xdr:col>
      <xdr:colOff>50800</xdr:colOff>
      <xdr:row>63</xdr:row>
      <xdr:rowOff>60960</xdr:rowOff>
    </xdr:to>
    <xdr:cxnSp macro="">
      <xdr:nvCxnSpPr>
        <xdr:cNvPr id="490" name="直線コネクタ 489"/>
        <xdr:cNvCxnSpPr/>
      </xdr:nvCxnSpPr>
      <xdr:spPr>
        <a:xfrm flipV="1">
          <a:off x="14592300" y="10847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491"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492" name="n_2aveValue【学校施設】&#10;有形固定資産減価償却率"/>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493" name="n_3aveValue【学校施設】&#10;有形固定資産減価償却率"/>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87647</xdr:rowOff>
    </xdr:from>
    <xdr:ext cx="405111" cy="259045"/>
    <xdr:sp macro="" textlink="">
      <xdr:nvSpPr>
        <xdr:cNvPr id="494" name="n_1mainValue【学校施設】&#10;有形固定資産減価償却率"/>
        <xdr:cNvSpPr txBox="1"/>
      </xdr:nvSpPr>
      <xdr:spPr>
        <a:xfrm>
          <a:off x="152660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102887</xdr:rowOff>
    </xdr:from>
    <xdr:ext cx="405111" cy="259045"/>
    <xdr:sp macro="" textlink="">
      <xdr:nvSpPr>
        <xdr:cNvPr id="495" name="n_2mainValue【学校施設】&#10;有形固定資産減価償却率"/>
        <xdr:cNvSpPr txBox="1"/>
      </xdr:nvSpPr>
      <xdr:spPr>
        <a:xfrm>
          <a:off x="143897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06" name="直線コネクタ 50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7" name="テキスト ボックス 50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09" name="テキスト ボックス 50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0" name="直線コネクタ 50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11" name="テキスト ボックス 510"/>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3" name="テキスト ボックス 51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15" name="直線コネクタ 514"/>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16" name="【学校施設】&#10;一人当たり面積最小値テキスト"/>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17" name="直線コネクタ 516"/>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18" name="【学校施設】&#10;一人当たり面積最大値テキスト"/>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19" name="直線コネクタ 518"/>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520" name="【学校施設】&#10;一人当たり面積平均値テキスト"/>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21" name="フローチャート: 判断 520"/>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22" name="フローチャート: 判断 521"/>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23" name="フローチャート: 判断 522"/>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524" name="フローチャート: 判断 523"/>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135166</xdr:rowOff>
    </xdr:from>
    <xdr:to>
      <xdr:col>116</xdr:col>
      <xdr:colOff>114300</xdr:colOff>
      <xdr:row>61</xdr:row>
      <xdr:rowOff>65316</xdr:rowOff>
    </xdr:to>
    <xdr:sp macro="" textlink="">
      <xdr:nvSpPr>
        <xdr:cNvPr id="530" name="楕円 529"/>
        <xdr:cNvSpPr/>
      </xdr:nvSpPr>
      <xdr:spPr>
        <a:xfrm>
          <a:off x="22110700" y="1042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158043</xdr:rowOff>
    </xdr:from>
    <xdr:ext cx="469744" cy="259045"/>
    <xdr:sp macro="" textlink="">
      <xdr:nvSpPr>
        <xdr:cNvPr id="531" name="【学校施設】&#10;一人当たり面積該当値テキスト"/>
        <xdr:cNvSpPr txBox="1"/>
      </xdr:nvSpPr>
      <xdr:spPr>
        <a:xfrm>
          <a:off x="22199600" y="1027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139509</xdr:rowOff>
    </xdr:from>
    <xdr:to>
      <xdr:col>112</xdr:col>
      <xdr:colOff>38100</xdr:colOff>
      <xdr:row>61</xdr:row>
      <xdr:rowOff>69659</xdr:rowOff>
    </xdr:to>
    <xdr:sp macro="" textlink="">
      <xdr:nvSpPr>
        <xdr:cNvPr id="532" name="楕円 531"/>
        <xdr:cNvSpPr/>
      </xdr:nvSpPr>
      <xdr:spPr>
        <a:xfrm>
          <a:off x="21272500" y="104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14516</xdr:rowOff>
    </xdr:from>
    <xdr:to>
      <xdr:col>116</xdr:col>
      <xdr:colOff>63500</xdr:colOff>
      <xdr:row>61</xdr:row>
      <xdr:rowOff>18859</xdr:rowOff>
    </xdr:to>
    <xdr:cxnSp macro="">
      <xdr:nvCxnSpPr>
        <xdr:cNvPr id="533" name="直線コネクタ 532"/>
        <xdr:cNvCxnSpPr/>
      </xdr:nvCxnSpPr>
      <xdr:spPr>
        <a:xfrm flipV="1">
          <a:off x="21323300" y="10472966"/>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6007</xdr:rowOff>
    </xdr:from>
    <xdr:to>
      <xdr:col>107</xdr:col>
      <xdr:colOff>101600</xdr:colOff>
      <xdr:row>61</xdr:row>
      <xdr:rowOff>107607</xdr:rowOff>
    </xdr:to>
    <xdr:sp macro="" textlink="">
      <xdr:nvSpPr>
        <xdr:cNvPr id="534" name="楕円 533"/>
        <xdr:cNvSpPr/>
      </xdr:nvSpPr>
      <xdr:spPr>
        <a:xfrm>
          <a:off x="20383500" y="104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18859</xdr:rowOff>
    </xdr:from>
    <xdr:to>
      <xdr:col>111</xdr:col>
      <xdr:colOff>177800</xdr:colOff>
      <xdr:row>61</xdr:row>
      <xdr:rowOff>56807</xdr:rowOff>
    </xdr:to>
    <xdr:cxnSp macro="">
      <xdr:nvCxnSpPr>
        <xdr:cNvPr id="535" name="直線コネクタ 534"/>
        <xdr:cNvCxnSpPr/>
      </xdr:nvCxnSpPr>
      <xdr:spPr>
        <a:xfrm flipV="1">
          <a:off x="20434300" y="10477309"/>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29868</xdr:rowOff>
    </xdr:from>
    <xdr:ext cx="469744" cy="259045"/>
    <xdr:sp macro="" textlink="">
      <xdr:nvSpPr>
        <xdr:cNvPr id="536" name="n_1aveValue【学校施設】&#10;一人当たり面積"/>
        <xdr:cNvSpPr txBox="1"/>
      </xdr:nvSpPr>
      <xdr:spPr>
        <a:xfrm>
          <a:off x="2107572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37584</xdr:rowOff>
    </xdr:from>
    <xdr:ext cx="469744" cy="259045"/>
    <xdr:sp macro="" textlink="">
      <xdr:nvSpPr>
        <xdr:cNvPr id="537" name="n_2aveValue【学校施設】&#10;一人当たり面積"/>
        <xdr:cNvSpPr txBox="1"/>
      </xdr:nvSpPr>
      <xdr:spPr>
        <a:xfrm>
          <a:off x="20199427" y="106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538" name="n_3aveValue【学校施設】&#10;一人当たり面積"/>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86186</xdr:rowOff>
    </xdr:from>
    <xdr:ext cx="469744" cy="259045"/>
    <xdr:sp macro="" textlink="">
      <xdr:nvSpPr>
        <xdr:cNvPr id="539" name="n_1mainValue【学校施設】&#10;一人当たり面積"/>
        <xdr:cNvSpPr txBox="1"/>
      </xdr:nvSpPr>
      <xdr:spPr>
        <a:xfrm>
          <a:off x="21075727" y="1020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124134</xdr:rowOff>
    </xdr:from>
    <xdr:ext cx="469744" cy="259045"/>
    <xdr:sp macro="" textlink="">
      <xdr:nvSpPr>
        <xdr:cNvPr id="540" name="n_2mainValue【学校施設】&#10;一人当たり面積"/>
        <xdr:cNvSpPr txBox="1"/>
      </xdr:nvSpPr>
      <xdr:spPr>
        <a:xfrm>
          <a:off x="20199427" y="1023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9" name="正方形/長方形 5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0" name="正方形/長方形 5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1" name="正方形/長方形 5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2" name="正方形/長方形 5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3" name="正方形/長方形 5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4" name="正方形/長方形 5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5" name="正方形/長方形 5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6" name="正方形/長方形 55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7" name="正方形/長方形 5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8" name="正方形/長方形 5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9" name="正方形/長方形 5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0" name="正方形/長方形 5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1" name="正方形/長方形 5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2" name="正方形/長方形 5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3" name="正方形/長方形 5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正方形/長方形 5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5" name="テキスト ボックス 5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6" name="直線コネクタ 5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7" name="直線コネクタ 5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8" name="テキスト ボックス 56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9" name="直線コネクタ 5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0" name="テキスト ボックス 5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1" name="直線コネクタ 5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2" name="テキスト ボックス 5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3" name="直線コネクタ 5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4" name="テキスト ボックス 5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5" name="直線コネクタ 5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6" name="テキスト ボックス 5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7" name="直線コネクタ 5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8" name="テキスト ボックス 57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9" name="直線コネクタ 5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0" name="テキスト ボックス 5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82" name="直線コネクタ 581"/>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83"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84" name="直線コネクタ 583"/>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6" name="直線コネクタ 58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48277</xdr:rowOff>
    </xdr:from>
    <xdr:ext cx="405111" cy="259045"/>
    <xdr:sp macro="" textlink="">
      <xdr:nvSpPr>
        <xdr:cNvPr id="587" name="【公民館】&#10;有形固定資産減価償却率平均値テキスト"/>
        <xdr:cNvSpPr txBox="1"/>
      </xdr:nvSpPr>
      <xdr:spPr>
        <a:xfrm>
          <a:off x="16357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588" name="フローチャート: 判断 587"/>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89" name="フローチャート: 判断 588"/>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90" name="フローチャート: 判断 589"/>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591" name="フローチャート: 判断 590"/>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597" name="楕円 596"/>
        <xdr:cNvSpPr/>
      </xdr:nvSpPr>
      <xdr:spPr>
        <a:xfrm>
          <a:off x="162687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51179</xdr:rowOff>
    </xdr:from>
    <xdr:ext cx="405111" cy="259045"/>
    <xdr:sp macro="" textlink="">
      <xdr:nvSpPr>
        <xdr:cNvPr id="598" name="【公民館】&#10;有形固定資産減価償却率該当値テキスト"/>
        <xdr:cNvSpPr txBox="1"/>
      </xdr:nvSpPr>
      <xdr:spPr>
        <a:xfrm>
          <a:off x="16357600"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599" name="楕円 598"/>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123552</xdr:rowOff>
    </xdr:from>
    <xdr:to>
      <xdr:col>85</xdr:col>
      <xdr:colOff>127000</xdr:colOff>
      <xdr:row>104</xdr:row>
      <xdr:rowOff>156211</xdr:rowOff>
    </xdr:to>
    <xdr:cxnSp macro="">
      <xdr:nvCxnSpPr>
        <xdr:cNvPr id="600" name="直線コネクタ 599"/>
        <xdr:cNvCxnSpPr/>
      </xdr:nvCxnSpPr>
      <xdr:spPr>
        <a:xfrm flipV="1">
          <a:off x="15481300" y="1795435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33564</xdr:rowOff>
    </xdr:from>
    <xdr:to>
      <xdr:col>76</xdr:col>
      <xdr:colOff>165100</xdr:colOff>
      <xdr:row>103</xdr:row>
      <xdr:rowOff>135164</xdr:rowOff>
    </xdr:to>
    <xdr:sp macro="" textlink="">
      <xdr:nvSpPr>
        <xdr:cNvPr id="601" name="楕円 600"/>
        <xdr:cNvSpPr/>
      </xdr:nvSpPr>
      <xdr:spPr>
        <a:xfrm>
          <a:off x="14541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84364</xdr:rowOff>
    </xdr:from>
    <xdr:to>
      <xdr:col>81</xdr:col>
      <xdr:colOff>50800</xdr:colOff>
      <xdr:row>104</xdr:row>
      <xdr:rowOff>156211</xdr:rowOff>
    </xdr:to>
    <xdr:cxnSp macro="">
      <xdr:nvCxnSpPr>
        <xdr:cNvPr id="602" name="直線コネクタ 601"/>
        <xdr:cNvCxnSpPr/>
      </xdr:nvCxnSpPr>
      <xdr:spPr>
        <a:xfrm>
          <a:off x="14592300" y="17743714"/>
          <a:ext cx="889000" cy="2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603" name="n_1aveValue【公民館】&#10;有形固定資産減価償却率"/>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604"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605" name="n_3aveValue【公民館】&#10;有形固定資産減価償却率"/>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26688</xdr:rowOff>
    </xdr:from>
    <xdr:ext cx="405111" cy="259045"/>
    <xdr:sp macro="" textlink="">
      <xdr:nvSpPr>
        <xdr:cNvPr id="606" name="n_1mainValue【公民館】&#10;有形固定資産減価償却率"/>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126291</xdr:rowOff>
    </xdr:from>
    <xdr:ext cx="405111" cy="259045"/>
    <xdr:sp macro="" textlink="">
      <xdr:nvSpPr>
        <xdr:cNvPr id="607" name="n_2mainValue【公民館】&#10;有形固定資産減価償却率"/>
        <xdr:cNvSpPr txBox="1"/>
      </xdr:nvSpPr>
      <xdr:spPr>
        <a:xfrm>
          <a:off x="14389744" y="1778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8" name="正方形/長方形 6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9" name="正方形/長方形 6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0" name="正方形/長方形 6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1" name="正方形/長方形 6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2" name="正方形/長方形 6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3" name="正方形/長方形 6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4" name="正方形/長方形 6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5" name="正方形/長方形 6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6" name="テキスト ボックス 6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7" name="直線コネクタ 6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8" name="直線コネクタ 61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9" name="テキスト ボックス 61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0" name="直線コネクタ 61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1" name="テキスト ボックス 62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2" name="直線コネクタ 62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3" name="テキスト ボックス 62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4" name="直線コネクタ 62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5" name="テキスト ボックス 62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629" name="直線コネクタ 628"/>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630" name="【公民館】&#10;一人当たり面積最小値テキスト"/>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631" name="直線コネクタ 630"/>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632" name="【公民館】&#10;一人当たり面積最大値テキスト"/>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633" name="直線コネクタ 632"/>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34" name="【公民館】&#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35" name="フローチャート: 判断 634"/>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636" name="フローチャート: 判断 635"/>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37" name="フローチャート: 判断 636"/>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638" name="フローチャート: 判断 637"/>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88722</xdr:rowOff>
    </xdr:from>
    <xdr:to>
      <xdr:col>116</xdr:col>
      <xdr:colOff>114300</xdr:colOff>
      <xdr:row>107</xdr:row>
      <xdr:rowOff>18872</xdr:rowOff>
    </xdr:to>
    <xdr:sp macro="" textlink="">
      <xdr:nvSpPr>
        <xdr:cNvPr id="644" name="楕円 643"/>
        <xdr:cNvSpPr/>
      </xdr:nvSpPr>
      <xdr:spPr>
        <a:xfrm>
          <a:off x="22110700" y="182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111599</xdr:rowOff>
    </xdr:from>
    <xdr:ext cx="469744" cy="259045"/>
    <xdr:sp macro="" textlink="">
      <xdr:nvSpPr>
        <xdr:cNvPr id="645" name="【公民館】&#10;一人当たり面積該当値テキスト"/>
        <xdr:cNvSpPr txBox="1"/>
      </xdr:nvSpPr>
      <xdr:spPr>
        <a:xfrm>
          <a:off x="22199600" y="1811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91923</xdr:rowOff>
    </xdr:from>
    <xdr:to>
      <xdr:col>112</xdr:col>
      <xdr:colOff>38100</xdr:colOff>
      <xdr:row>107</xdr:row>
      <xdr:rowOff>22073</xdr:rowOff>
    </xdr:to>
    <xdr:sp macro="" textlink="">
      <xdr:nvSpPr>
        <xdr:cNvPr id="646" name="楕円 645"/>
        <xdr:cNvSpPr/>
      </xdr:nvSpPr>
      <xdr:spPr>
        <a:xfrm>
          <a:off x="21272500" y="1826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139522</xdr:rowOff>
    </xdr:from>
    <xdr:to>
      <xdr:col>116</xdr:col>
      <xdr:colOff>63500</xdr:colOff>
      <xdr:row>106</xdr:row>
      <xdr:rowOff>142723</xdr:rowOff>
    </xdr:to>
    <xdr:cxnSp macro="">
      <xdr:nvCxnSpPr>
        <xdr:cNvPr id="647" name="直線コネクタ 646"/>
        <xdr:cNvCxnSpPr/>
      </xdr:nvCxnSpPr>
      <xdr:spPr>
        <a:xfrm flipV="1">
          <a:off x="21323300" y="18313222"/>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102667</xdr:rowOff>
    </xdr:from>
    <xdr:to>
      <xdr:col>107</xdr:col>
      <xdr:colOff>101600</xdr:colOff>
      <xdr:row>107</xdr:row>
      <xdr:rowOff>32817</xdr:rowOff>
    </xdr:to>
    <xdr:sp macro="" textlink="">
      <xdr:nvSpPr>
        <xdr:cNvPr id="648" name="楕円 647"/>
        <xdr:cNvSpPr/>
      </xdr:nvSpPr>
      <xdr:spPr>
        <a:xfrm>
          <a:off x="20383500" y="1827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142723</xdr:rowOff>
    </xdr:from>
    <xdr:to>
      <xdr:col>111</xdr:col>
      <xdr:colOff>177800</xdr:colOff>
      <xdr:row>106</xdr:row>
      <xdr:rowOff>153467</xdr:rowOff>
    </xdr:to>
    <xdr:cxnSp macro="">
      <xdr:nvCxnSpPr>
        <xdr:cNvPr id="649" name="直線コネクタ 648"/>
        <xdr:cNvCxnSpPr/>
      </xdr:nvCxnSpPr>
      <xdr:spPr>
        <a:xfrm flipV="1">
          <a:off x="20434300" y="18316423"/>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79951</xdr:rowOff>
    </xdr:from>
    <xdr:ext cx="469744" cy="259045"/>
    <xdr:sp macro="" textlink="">
      <xdr:nvSpPr>
        <xdr:cNvPr id="650" name="n_1aveValue【公民館】&#10;一人当たり面積"/>
        <xdr:cNvSpPr txBox="1"/>
      </xdr:nvSpPr>
      <xdr:spPr>
        <a:xfrm>
          <a:off x="21075727" y="184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651" name="n_2aveValue【公民館】&#10;一人当たり面積"/>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167530</xdr:rowOff>
    </xdr:from>
    <xdr:ext cx="469744" cy="259045"/>
    <xdr:sp macro="" textlink="">
      <xdr:nvSpPr>
        <xdr:cNvPr id="652" name="n_3aveValue【公民館】&#10;一人当たり面積"/>
        <xdr:cNvSpPr txBox="1"/>
      </xdr:nvSpPr>
      <xdr:spPr>
        <a:xfrm>
          <a:off x="19310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38600</xdr:rowOff>
    </xdr:from>
    <xdr:ext cx="469744" cy="259045"/>
    <xdr:sp macro="" textlink="">
      <xdr:nvSpPr>
        <xdr:cNvPr id="653" name="n_1mainValue【公民館】&#10;一人当たり面積"/>
        <xdr:cNvSpPr txBox="1"/>
      </xdr:nvSpPr>
      <xdr:spPr>
        <a:xfrm>
          <a:off x="21075727" y="1804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49344</xdr:rowOff>
    </xdr:from>
    <xdr:ext cx="469744" cy="259045"/>
    <xdr:sp macro="" textlink="">
      <xdr:nvSpPr>
        <xdr:cNvPr id="654" name="n_2mainValue【公民館】&#10;一人当たり面積"/>
        <xdr:cNvSpPr txBox="1"/>
      </xdr:nvSpPr>
      <xdr:spPr>
        <a:xfrm>
          <a:off x="20199427" y="180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１　建築系公共施設</a:t>
          </a:r>
        </a:p>
        <a:p>
          <a:r>
            <a:rPr kumimoji="1" lang="ja-JP" altLang="en-US" sz="1200">
              <a:latin typeface="ＭＳ Ｐゴシック" panose="020B0600070205080204" pitchFamily="50" charset="-128"/>
              <a:ea typeface="ＭＳ Ｐゴシック" panose="020B0600070205080204" pitchFamily="50" charset="-128"/>
            </a:rPr>
            <a:t>　　①建替、大規模改修が進んで、減価償却率が平均より低い水準にある。</a:t>
          </a:r>
        </a:p>
        <a:p>
          <a:r>
            <a:rPr kumimoji="1" lang="ja-JP" altLang="en-US" sz="1200">
              <a:latin typeface="ＭＳ Ｐゴシック" panose="020B0600070205080204" pitchFamily="50" charset="-128"/>
              <a:ea typeface="ＭＳ Ｐゴシック" panose="020B0600070205080204" pitchFamily="50" charset="-128"/>
            </a:rPr>
            <a:t>　　②公営住宅</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一人当たり面積が平均より突出して高い水準にあり、今後、施設数・規模、ライフサイクルコストの低減を図っていく。</a:t>
          </a:r>
        </a:p>
        <a:p>
          <a:r>
            <a:rPr kumimoji="1" lang="ja-JP" altLang="en-US" sz="1200">
              <a:latin typeface="ＭＳ Ｐゴシック" panose="020B0600070205080204" pitchFamily="50" charset="-128"/>
              <a:ea typeface="ＭＳ Ｐゴシック" panose="020B0600070205080204" pitchFamily="50" charset="-128"/>
            </a:rPr>
            <a:t>２　インフラ系公共施設</a:t>
          </a:r>
        </a:p>
        <a:p>
          <a:r>
            <a:rPr kumimoji="1" lang="ja-JP" altLang="en-US" sz="1200">
              <a:latin typeface="ＭＳ Ｐゴシック" panose="020B0600070205080204" pitchFamily="50" charset="-128"/>
              <a:ea typeface="ＭＳ Ｐゴシック" panose="020B0600070205080204" pitchFamily="50" charset="-128"/>
            </a:rPr>
            <a:t>　　①道路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土地の</a:t>
          </a:r>
          <a:r>
            <a:rPr kumimoji="1" lang="en-US" altLang="ja-JP" sz="1200">
              <a:latin typeface="ＭＳ Ｐゴシック" panose="020B0600070205080204" pitchFamily="50" charset="-128"/>
              <a:ea typeface="ＭＳ Ｐゴシック" panose="020B0600070205080204" pitchFamily="50" charset="-128"/>
            </a:rPr>
            <a:t>70</a:t>
          </a:r>
          <a:r>
            <a:rPr kumimoji="1" lang="ja-JP" altLang="en-US" sz="1200">
              <a:latin typeface="ＭＳ Ｐゴシック" panose="020B0600070205080204" pitchFamily="50" charset="-128"/>
              <a:ea typeface="ＭＳ Ｐゴシック" panose="020B0600070205080204" pitchFamily="50" charset="-128"/>
            </a:rPr>
            <a:t>％が山林で、比較的交通量も少なく寿命が延びる傾向があり、減価償却率が平均より高い水準にある。</a:t>
          </a:r>
        </a:p>
        <a:p>
          <a:r>
            <a:rPr kumimoji="1" lang="ja-JP" altLang="en-US" sz="1200">
              <a:latin typeface="ＭＳ Ｐゴシック" panose="020B0600070205080204" pitchFamily="50" charset="-128"/>
              <a:ea typeface="ＭＳ Ｐゴシック" panose="020B0600070205080204" pitchFamily="50" charset="-128"/>
            </a:rPr>
            <a:t>　　②橋りょう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老朽化が進んでいる橋りょうが多く、減価償却率が平均より高い水準にあり、今後、施設数、ライフサイクルコストの低減を図っていく。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1,652
1,648
82.27
3,974,482
3,887,620
86,862
2,306,692
345,822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88282</xdr:rowOff>
    </xdr:from>
    <xdr:ext cx="405111" cy="259045"/>
    <xdr:sp macro="" textlink="">
      <xdr:nvSpPr>
        <xdr:cNvPr id="77" name="【体育館・プール】&#10;有形固定資産減価償却率平均値テキスト"/>
        <xdr:cNvSpPr txBox="1"/>
      </xdr:nvSpPr>
      <xdr:spPr>
        <a:xfrm>
          <a:off x="4673600" y="1003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114952</xdr:rowOff>
    </xdr:from>
    <xdr:ext cx="405111" cy="259045"/>
    <xdr:sp macro="" textlink="">
      <xdr:nvSpPr>
        <xdr:cNvPr id="80" name="n_1aveValue【体育館・プール】&#10;有形固定資産減価償却率"/>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34942</xdr:rowOff>
    </xdr:from>
    <xdr:ext cx="405111" cy="259045"/>
    <xdr:sp macro="" textlink="">
      <xdr:nvSpPr>
        <xdr:cNvPr id="82" name="n_2aveValue【体育館・プール】&#10;有形固定資産減価償却率"/>
        <xdr:cNvSpPr txBox="1"/>
      </xdr:nvSpPr>
      <xdr:spPr>
        <a:xfrm>
          <a:off x="2705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83" name="フローチャート: 判断 82"/>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8272</xdr:rowOff>
    </xdr:from>
    <xdr:ext cx="405111" cy="259045"/>
    <xdr:sp macro="" textlink="">
      <xdr:nvSpPr>
        <xdr:cNvPr id="84" name="n_3aveValue【体育館・プール】&#10;有形固定資産減価償却率"/>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8255</xdr:rowOff>
    </xdr:from>
    <xdr:to>
      <xdr:col>24</xdr:col>
      <xdr:colOff>114300</xdr:colOff>
      <xdr:row>62</xdr:row>
      <xdr:rowOff>109855</xdr:rowOff>
    </xdr:to>
    <xdr:sp macro="" textlink="">
      <xdr:nvSpPr>
        <xdr:cNvPr id="90" name="楕円 89"/>
        <xdr:cNvSpPr/>
      </xdr:nvSpPr>
      <xdr:spPr>
        <a:xfrm>
          <a:off x="45847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158132</xdr:rowOff>
    </xdr:from>
    <xdr:ext cx="405111" cy="259045"/>
    <xdr:sp macro="" textlink="">
      <xdr:nvSpPr>
        <xdr:cNvPr id="91" name="【体育館・プール】&#10;有形固定資産減価償却率該当値テキスト"/>
        <xdr:cNvSpPr txBox="1"/>
      </xdr:nvSpPr>
      <xdr:spPr>
        <a:xfrm>
          <a:off x="4673600"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92" name="楕円 91"/>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45720</xdr:rowOff>
    </xdr:from>
    <xdr:to>
      <xdr:col>24</xdr:col>
      <xdr:colOff>63500</xdr:colOff>
      <xdr:row>62</xdr:row>
      <xdr:rowOff>59055</xdr:rowOff>
    </xdr:to>
    <xdr:cxnSp macro="">
      <xdr:nvCxnSpPr>
        <xdr:cNvPr id="93" name="直線コネクタ 92"/>
        <xdr:cNvCxnSpPr/>
      </xdr:nvCxnSpPr>
      <xdr:spPr>
        <a:xfrm>
          <a:off x="3797300" y="106756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34925</xdr:rowOff>
    </xdr:from>
    <xdr:to>
      <xdr:col>15</xdr:col>
      <xdr:colOff>101600</xdr:colOff>
      <xdr:row>62</xdr:row>
      <xdr:rowOff>136525</xdr:rowOff>
    </xdr:to>
    <xdr:sp macro="" textlink="">
      <xdr:nvSpPr>
        <xdr:cNvPr id="94" name="楕円 93"/>
        <xdr:cNvSpPr/>
      </xdr:nvSpPr>
      <xdr:spPr>
        <a:xfrm>
          <a:off x="2857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62</xdr:row>
      <xdr:rowOff>85725</xdr:rowOff>
    </xdr:to>
    <xdr:cxnSp macro="">
      <xdr:nvCxnSpPr>
        <xdr:cNvPr id="95" name="直線コネクタ 94"/>
        <xdr:cNvCxnSpPr/>
      </xdr:nvCxnSpPr>
      <xdr:spPr>
        <a:xfrm flipV="1">
          <a:off x="2908300" y="106756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87647</xdr:rowOff>
    </xdr:from>
    <xdr:ext cx="405111" cy="259045"/>
    <xdr:sp macro="" textlink="">
      <xdr:nvSpPr>
        <xdr:cNvPr id="96" name="n_1mainValue【体育館・プール】&#10;有形固定資産減価償却率"/>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127652</xdr:rowOff>
    </xdr:from>
    <xdr:ext cx="405111" cy="259045"/>
    <xdr:sp macro="" textlink="">
      <xdr:nvSpPr>
        <xdr:cNvPr id="97" name="n_2mainValue【体育館・プール】&#10;有形固定資産減価償却率"/>
        <xdr:cNvSpPr txBox="1"/>
      </xdr:nvSpPr>
      <xdr:spPr>
        <a:xfrm>
          <a:off x="27057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3" name="直線コネクタ 122"/>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4" name="【体育館・プール】&#10;一人当たり面積最小値テキスト"/>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5" name="直線コネクタ 124"/>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6" name="【体育館・プール】&#10;一人当たり面積最大値テキスト"/>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27" name="直線コネクタ 126"/>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128" name="【体育館・プール】&#10;一人当たり面積平均値テキスト"/>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29" name="フローチャート: 判断 128"/>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30" name="フローチャート: 判断 129"/>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157207</xdr:rowOff>
    </xdr:from>
    <xdr:ext cx="469744" cy="259045"/>
    <xdr:sp macro="" textlink="">
      <xdr:nvSpPr>
        <xdr:cNvPr id="131" name="n_1aveValue【体育館・プール】&#10;一人当たり面積"/>
        <xdr:cNvSpPr txBox="1"/>
      </xdr:nvSpPr>
      <xdr:spPr>
        <a:xfrm>
          <a:off x="93917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32" name="フローチャート: 判断 131"/>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9270</xdr:rowOff>
    </xdr:from>
    <xdr:ext cx="469744" cy="259045"/>
    <xdr:sp macro="" textlink="">
      <xdr:nvSpPr>
        <xdr:cNvPr id="133" name="n_2aveValue【体育館・プール】&#10;一人当たり面積"/>
        <xdr:cNvSpPr txBox="1"/>
      </xdr:nvSpPr>
      <xdr:spPr>
        <a:xfrm>
          <a:off x="8515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134" name="フローチャート: 判断 133"/>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107822</xdr:rowOff>
    </xdr:from>
    <xdr:ext cx="469744" cy="259045"/>
    <xdr:sp macro="" textlink="">
      <xdr:nvSpPr>
        <xdr:cNvPr id="135" name="n_3aveValue【体育館・プール】&#10;一人当たり面積"/>
        <xdr:cNvSpPr txBox="1"/>
      </xdr:nvSpPr>
      <xdr:spPr>
        <a:xfrm>
          <a:off x="7626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91585</xdr:rowOff>
    </xdr:from>
    <xdr:to>
      <xdr:col>55</xdr:col>
      <xdr:colOff>50800</xdr:colOff>
      <xdr:row>59</xdr:row>
      <xdr:rowOff>21735</xdr:rowOff>
    </xdr:to>
    <xdr:sp macro="" textlink="">
      <xdr:nvSpPr>
        <xdr:cNvPr id="141" name="楕円 140"/>
        <xdr:cNvSpPr/>
      </xdr:nvSpPr>
      <xdr:spPr>
        <a:xfrm>
          <a:off x="10426700" y="100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114462</xdr:rowOff>
    </xdr:from>
    <xdr:ext cx="469744" cy="259045"/>
    <xdr:sp macro="" textlink="">
      <xdr:nvSpPr>
        <xdr:cNvPr id="142" name="【体育館・プール】&#10;一人当たり面積該当値テキスト"/>
        <xdr:cNvSpPr txBox="1"/>
      </xdr:nvSpPr>
      <xdr:spPr>
        <a:xfrm>
          <a:off x="10515600" y="98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103015</xdr:rowOff>
    </xdr:from>
    <xdr:to>
      <xdr:col>50</xdr:col>
      <xdr:colOff>165100</xdr:colOff>
      <xdr:row>59</xdr:row>
      <xdr:rowOff>33165</xdr:rowOff>
    </xdr:to>
    <xdr:sp macro="" textlink="">
      <xdr:nvSpPr>
        <xdr:cNvPr id="143" name="楕円 142"/>
        <xdr:cNvSpPr/>
      </xdr:nvSpPr>
      <xdr:spPr>
        <a:xfrm>
          <a:off x="9588500" y="100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142385</xdr:rowOff>
    </xdr:from>
    <xdr:to>
      <xdr:col>55</xdr:col>
      <xdr:colOff>0</xdr:colOff>
      <xdr:row>58</xdr:row>
      <xdr:rowOff>153815</xdr:rowOff>
    </xdr:to>
    <xdr:cxnSp macro="">
      <xdr:nvCxnSpPr>
        <xdr:cNvPr id="144" name="直線コネクタ 143"/>
        <xdr:cNvCxnSpPr/>
      </xdr:nvCxnSpPr>
      <xdr:spPr>
        <a:xfrm flipV="1">
          <a:off x="9639300" y="1008648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142204</xdr:rowOff>
    </xdr:from>
    <xdr:to>
      <xdr:col>46</xdr:col>
      <xdr:colOff>38100</xdr:colOff>
      <xdr:row>59</xdr:row>
      <xdr:rowOff>72354</xdr:rowOff>
    </xdr:to>
    <xdr:sp macro="" textlink="">
      <xdr:nvSpPr>
        <xdr:cNvPr id="145" name="楕円 144"/>
        <xdr:cNvSpPr/>
      </xdr:nvSpPr>
      <xdr:spPr>
        <a:xfrm>
          <a:off x="8699500" y="1008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153815</xdr:rowOff>
    </xdr:from>
    <xdr:to>
      <xdr:col>50</xdr:col>
      <xdr:colOff>114300</xdr:colOff>
      <xdr:row>59</xdr:row>
      <xdr:rowOff>21554</xdr:rowOff>
    </xdr:to>
    <xdr:cxnSp macro="">
      <xdr:nvCxnSpPr>
        <xdr:cNvPr id="146" name="直線コネクタ 145"/>
        <xdr:cNvCxnSpPr/>
      </xdr:nvCxnSpPr>
      <xdr:spPr>
        <a:xfrm flipV="1">
          <a:off x="8750300" y="1009791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49692</xdr:rowOff>
    </xdr:from>
    <xdr:ext cx="469744" cy="259045"/>
    <xdr:sp macro="" textlink="">
      <xdr:nvSpPr>
        <xdr:cNvPr id="147" name="n_1mainValue【体育館・プール】&#10;一人当たり面積"/>
        <xdr:cNvSpPr txBox="1"/>
      </xdr:nvSpPr>
      <xdr:spPr>
        <a:xfrm>
          <a:off x="9391727" y="982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88881</xdr:rowOff>
    </xdr:from>
    <xdr:ext cx="469744" cy="259045"/>
    <xdr:sp macro="" textlink="">
      <xdr:nvSpPr>
        <xdr:cNvPr id="148" name="n_2mainValue【体育館・プール】&#10;一人当たり面積"/>
        <xdr:cNvSpPr txBox="1"/>
      </xdr:nvSpPr>
      <xdr:spPr>
        <a:xfrm>
          <a:off x="8515427" y="986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74" name="直線コネクタ 173"/>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75" name="【福祉施設】&#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76" name="直線コネクタ 175"/>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8" name="直線コネクタ 17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144071</xdr:rowOff>
    </xdr:from>
    <xdr:ext cx="405111" cy="259045"/>
    <xdr:sp macro="" textlink="">
      <xdr:nvSpPr>
        <xdr:cNvPr id="179" name="【福祉施設】&#10;有形固定資産減価償却率平均値テキスト"/>
        <xdr:cNvSpPr txBox="1"/>
      </xdr:nvSpPr>
      <xdr:spPr>
        <a:xfrm>
          <a:off x="4673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80" name="フローチャート: 判断 179"/>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81" name="フローチャート: 判断 180"/>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27050</xdr:rowOff>
    </xdr:from>
    <xdr:ext cx="405111" cy="259045"/>
    <xdr:sp macro="" textlink="">
      <xdr:nvSpPr>
        <xdr:cNvPr id="182"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83" name="フローチャート: 判断 182"/>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40113</xdr:rowOff>
    </xdr:from>
    <xdr:ext cx="405111" cy="259045"/>
    <xdr:sp macro="" textlink="">
      <xdr:nvSpPr>
        <xdr:cNvPr id="184" name="n_2aveValue【福祉施設】&#10;有形固定資産減価償却率"/>
        <xdr:cNvSpPr txBox="1"/>
      </xdr:nvSpPr>
      <xdr:spPr>
        <a:xfrm>
          <a:off x="2705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85" name="フローチャート: 判断 18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139716</xdr:rowOff>
    </xdr:from>
    <xdr:ext cx="405111" cy="259045"/>
    <xdr:sp macro="" textlink="">
      <xdr:nvSpPr>
        <xdr:cNvPr id="186" name="n_3ave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98334</xdr:rowOff>
    </xdr:from>
    <xdr:to>
      <xdr:col>24</xdr:col>
      <xdr:colOff>114300</xdr:colOff>
      <xdr:row>86</xdr:row>
      <xdr:rowOff>28484</xdr:rowOff>
    </xdr:to>
    <xdr:sp macro="" textlink="">
      <xdr:nvSpPr>
        <xdr:cNvPr id="192" name="楕円 191"/>
        <xdr:cNvSpPr/>
      </xdr:nvSpPr>
      <xdr:spPr>
        <a:xfrm>
          <a:off x="45847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13261</xdr:rowOff>
    </xdr:from>
    <xdr:ext cx="405111" cy="259045"/>
    <xdr:sp macro="" textlink="">
      <xdr:nvSpPr>
        <xdr:cNvPr id="193" name="【福祉施設】&#10;有形固定資産減価償却率該当値テキスト"/>
        <xdr:cNvSpPr txBox="1"/>
      </xdr:nvSpPr>
      <xdr:spPr>
        <a:xfrm>
          <a:off x="4673600" y="14586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135889</xdr:rowOff>
    </xdr:from>
    <xdr:to>
      <xdr:col>20</xdr:col>
      <xdr:colOff>38100</xdr:colOff>
      <xdr:row>86</xdr:row>
      <xdr:rowOff>66039</xdr:rowOff>
    </xdr:to>
    <xdr:sp macro="" textlink="">
      <xdr:nvSpPr>
        <xdr:cNvPr id="194" name="楕円 193"/>
        <xdr:cNvSpPr/>
      </xdr:nvSpPr>
      <xdr:spPr>
        <a:xfrm>
          <a:off x="3746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149134</xdr:rowOff>
    </xdr:from>
    <xdr:to>
      <xdr:col>24</xdr:col>
      <xdr:colOff>63500</xdr:colOff>
      <xdr:row>86</xdr:row>
      <xdr:rowOff>15239</xdr:rowOff>
    </xdr:to>
    <xdr:cxnSp macro="">
      <xdr:nvCxnSpPr>
        <xdr:cNvPr id="195" name="直線コネクタ 194"/>
        <xdr:cNvCxnSpPr/>
      </xdr:nvCxnSpPr>
      <xdr:spPr>
        <a:xfrm flipV="1">
          <a:off x="3797300" y="14722384"/>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1995</xdr:rowOff>
    </xdr:from>
    <xdr:to>
      <xdr:col>15</xdr:col>
      <xdr:colOff>101600</xdr:colOff>
      <xdr:row>86</xdr:row>
      <xdr:rowOff>103595</xdr:rowOff>
    </xdr:to>
    <xdr:sp macro="" textlink="">
      <xdr:nvSpPr>
        <xdr:cNvPr id="196" name="楕円 195"/>
        <xdr:cNvSpPr/>
      </xdr:nvSpPr>
      <xdr:spPr>
        <a:xfrm>
          <a:off x="2857500" y="147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15239</xdr:rowOff>
    </xdr:from>
    <xdr:to>
      <xdr:col>19</xdr:col>
      <xdr:colOff>177800</xdr:colOff>
      <xdr:row>86</xdr:row>
      <xdr:rowOff>52795</xdr:rowOff>
    </xdr:to>
    <xdr:cxnSp macro="">
      <xdr:nvCxnSpPr>
        <xdr:cNvPr id="197" name="直線コネクタ 196"/>
        <xdr:cNvCxnSpPr/>
      </xdr:nvCxnSpPr>
      <xdr:spPr>
        <a:xfrm flipV="1">
          <a:off x="2908300" y="1475993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86</xdr:row>
      <xdr:rowOff>57166</xdr:rowOff>
    </xdr:from>
    <xdr:ext cx="340478" cy="259045"/>
    <xdr:sp macro="" textlink="">
      <xdr:nvSpPr>
        <xdr:cNvPr id="198" name="n_1mainValue【福祉施設】&#10;有形固定資産減価償却率"/>
        <xdr:cNvSpPr txBox="1"/>
      </xdr:nvSpPr>
      <xdr:spPr>
        <a:xfrm>
          <a:off x="3614361" y="148018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86</xdr:row>
      <xdr:rowOff>94722</xdr:rowOff>
    </xdr:from>
    <xdr:ext cx="340478" cy="259045"/>
    <xdr:sp macro="" textlink="">
      <xdr:nvSpPr>
        <xdr:cNvPr id="199" name="n_2mainValue【福祉施設】&#10;有形固定資産減価償却率"/>
        <xdr:cNvSpPr txBox="1"/>
      </xdr:nvSpPr>
      <xdr:spPr>
        <a:xfrm>
          <a:off x="2738061" y="148394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7" name="正方形/長方形 2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8" name="テキスト ボックス 2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9" name="直線コネクタ 2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0" name="直線コネクタ 20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1" name="テキスト ボックス 21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2" name="直線コネクタ 21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3" name="テキスト ボックス 21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4" name="直線コネクタ 21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5" name="テキスト ボックス 21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6" name="直線コネクタ 21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7" name="テキスト ボックス 21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8" name="直線コネクタ 21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9" name="テキスト ボックス 21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23" name="直線コネクタ 222"/>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24"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25" name="直線コネクタ 224"/>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26" name="【福祉施設】&#10;一人当たり面積最大値テキスト"/>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27" name="直線コネクタ 226"/>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228" name="【福祉施設】&#10;一人当たり面積平均値テキスト"/>
        <xdr:cNvSpPr txBox="1"/>
      </xdr:nvSpPr>
      <xdr:spPr>
        <a:xfrm>
          <a:off x="10515600" y="1453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29" name="フローチャート: 判断 228"/>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30" name="フローチャート: 判断 229"/>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102506</xdr:rowOff>
    </xdr:from>
    <xdr:ext cx="469744" cy="259045"/>
    <xdr:sp macro="" textlink="">
      <xdr:nvSpPr>
        <xdr:cNvPr id="231" name="n_1aveValue【福祉施設】&#10;一人当たり面積"/>
        <xdr:cNvSpPr txBox="1"/>
      </xdr:nvSpPr>
      <xdr:spPr>
        <a:xfrm>
          <a:off x="9391727" y="146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32" name="フローチャート: 判断 231"/>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97553</xdr:rowOff>
    </xdr:from>
    <xdr:ext cx="469744" cy="259045"/>
    <xdr:sp macro="" textlink="">
      <xdr:nvSpPr>
        <xdr:cNvPr id="233" name="n_2aveValue【福祉施設】&#10;一人当たり面積"/>
        <xdr:cNvSpPr txBox="1"/>
      </xdr:nvSpPr>
      <xdr:spPr>
        <a:xfrm>
          <a:off x="8515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234" name="フローチャート: 判断 233"/>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116476</xdr:rowOff>
    </xdr:from>
    <xdr:ext cx="469744" cy="259045"/>
    <xdr:sp macro="" textlink="">
      <xdr:nvSpPr>
        <xdr:cNvPr id="235" name="n_3aveValue【福祉施設】&#10;一人当たり面積"/>
        <xdr:cNvSpPr txBox="1"/>
      </xdr:nvSpPr>
      <xdr:spPr>
        <a:xfrm>
          <a:off x="7626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6" name="テキスト ボックス 2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21971</xdr:rowOff>
    </xdr:from>
    <xdr:to>
      <xdr:col>55</xdr:col>
      <xdr:colOff>50800</xdr:colOff>
      <xdr:row>78</xdr:row>
      <xdr:rowOff>123571</xdr:rowOff>
    </xdr:to>
    <xdr:sp macro="" textlink="">
      <xdr:nvSpPr>
        <xdr:cNvPr id="241" name="楕円 240"/>
        <xdr:cNvSpPr/>
      </xdr:nvSpPr>
      <xdr:spPr>
        <a:xfrm>
          <a:off x="10426700" y="133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146448</xdr:rowOff>
    </xdr:from>
    <xdr:ext cx="469744" cy="259045"/>
    <xdr:sp macro="" textlink="">
      <xdr:nvSpPr>
        <xdr:cNvPr id="242" name="【福祉施設】&#10;一人当たり面積該当値テキスト"/>
        <xdr:cNvSpPr txBox="1"/>
      </xdr:nvSpPr>
      <xdr:spPr>
        <a:xfrm>
          <a:off x="10515600" y="133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37973</xdr:rowOff>
    </xdr:from>
    <xdr:to>
      <xdr:col>50</xdr:col>
      <xdr:colOff>165100</xdr:colOff>
      <xdr:row>78</xdr:row>
      <xdr:rowOff>139573</xdr:rowOff>
    </xdr:to>
    <xdr:sp macro="" textlink="">
      <xdr:nvSpPr>
        <xdr:cNvPr id="243" name="楕円 242"/>
        <xdr:cNvSpPr/>
      </xdr:nvSpPr>
      <xdr:spPr>
        <a:xfrm>
          <a:off x="9588500" y="1341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72771</xdr:rowOff>
    </xdr:from>
    <xdr:to>
      <xdr:col>55</xdr:col>
      <xdr:colOff>0</xdr:colOff>
      <xdr:row>78</xdr:row>
      <xdr:rowOff>88773</xdr:rowOff>
    </xdr:to>
    <xdr:cxnSp macro="">
      <xdr:nvCxnSpPr>
        <xdr:cNvPr id="244" name="直線コネクタ 243"/>
        <xdr:cNvCxnSpPr/>
      </xdr:nvCxnSpPr>
      <xdr:spPr>
        <a:xfrm flipV="1">
          <a:off x="9639300" y="13445871"/>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92456</xdr:rowOff>
    </xdr:from>
    <xdr:to>
      <xdr:col>46</xdr:col>
      <xdr:colOff>38100</xdr:colOff>
      <xdr:row>79</xdr:row>
      <xdr:rowOff>22606</xdr:rowOff>
    </xdr:to>
    <xdr:sp macro="" textlink="">
      <xdr:nvSpPr>
        <xdr:cNvPr id="245" name="楕円 244"/>
        <xdr:cNvSpPr/>
      </xdr:nvSpPr>
      <xdr:spPr>
        <a:xfrm>
          <a:off x="8699500" y="134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88773</xdr:rowOff>
    </xdr:from>
    <xdr:to>
      <xdr:col>50</xdr:col>
      <xdr:colOff>114300</xdr:colOff>
      <xdr:row>78</xdr:row>
      <xdr:rowOff>143256</xdr:rowOff>
    </xdr:to>
    <xdr:cxnSp macro="">
      <xdr:nvCxnSpPr>
        <xdr:cNvPr id="246" name="直線コネクタ 245"/>
        <xdr:cNvCxnSpPr/>
      </xdr:nvCxnSpPr>
      <xdr:spPr>
        <a:xfrm flipV="1">
          <a:off x="8750300" y="13461873"/>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76</xdr:row>
      <xdr:rowOff>156100</xdr:rowOff>
    </xdr:from>
    <xdr:ext cx="469744" cy="259045"/>
    <xdr:sp macro="" textlink="">
      <xdr:nvSpPr>
        <xdr:cNvPr id="247" name="n_1mainValue【福祉施設】&#10;一人当たり面積"/>
        <xdr:cNvSpPr txBox="1"/>
      </xdr:nvSpPr>
      <xdr:spPr>
        <a:xfrm>
          <a:off x="9391727" y="1318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39133</xdr:rowOff>
    </xdr:from>
    <xdr:ext cx="469744" cy="259045"/>
    <xdr:sp macro="" textlink="">
      <xdr:nvSpPr>
        <xdr:cNvPr id="248" name="n_2mainValue【福祉施設】&#10;一人当たり面積"/>
        <xdr:cNvSpPr txBox="1"/>
      </xdr:nvSpPr>
      <xdr:spPr>
        <a:xfrm>
          <a:off x="8515427" y="132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5" name="正方形/長方形 2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6" name="正方形/長方形 2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7" name="正方形/長方形 2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8" name="正方形/長方形 2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9" name="正方形/長方形 2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0" name="正方形/長方形 2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1" name="正方形/長方形 2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2" name="正方形/長方形 2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3" name="テキスト ボックス 2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4" name="直線コネクタ 2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5" name="直線コネクタ 2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6" name="テキスト ボックス 2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7" name="直線コネクタ 2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8" name="テキスト ボックス 2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9" name="直線コネクタ 2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0" name="テキスト ボックス 2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1" name="直線コネクタ 2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2" name="テキスト ボックス 2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3" name="直線コネクタ 2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4" name="テキスト ボックス 2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5" name="直線コネクタ 2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6" name="テキスト ボックス 2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7" name="直線コネクタ 2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8" name="テキスト ボックス 2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290" name="直線コネクタ 289"/>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291" name="【一般廃棄物処理施設】&#10;有形固定資産減価償却率最小値テキスト"/>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292" name="直線コネクタ 291"/>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93"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94" name="直線コネクタ 2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64605</xdr:rowOff>
    </xdr:from>
    <xdr:ext cx="405111" cy="259045"/>
    <xdr:sp macro="" textlink="">
      <xdr:nvSpPr>
        <xdr:cNvPr id="295" name="【一般廃棄物処理施設】&#10;有形固定資産減価償却率平均値テキスト"/>
        <xdr:cNvSpPr txBox="1"/>
      </xdr:nvSpPr>
      <xdr:spPr>
        <a:xfrm>
          <a:off x="16357600" y="623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296" name="フローチャート: 判断 295"/>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297" name="フローチャート: 判断 296"/>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99440</xdr:rowOff>
    </xdr:from>
    <xdr:ext cx="405111" cy="259045"/>
    <xdr:sp macro="" textlink="">
      <xdr:nvSpPr>
        <xdr:cNvPr id="298" name="n_1aveValue【一般廃棄物処理施設】&#10;有形固定資産減価償却率"/>
        <xdr:cNvSpPr txBox="1"/>
      </xdr:nvSpPr>
      <xdr:spPr>
        <a:xfrm>
          <a:off x="15266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299" name="フローチャート: 判断 298"/>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300" name="n_2aveValue【一般廃棄物処理施設】&#10;有形固定資産減価償却率"/>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301" name="フローチャート: 判断 300"/>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143527</xdr:rowOff>
    </xdr:from>
    <xdr:ext cx="405111" cy="259045"/>
    <xdr:sp macro="" textlink="">
      <xdr:nvSpPr>
        <xdr:cNvPr id="302" name="n_3aveValue【一般廃棄物処理施設】&#10;有形固定資産減価償却率"/>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3" name="テキスト ボックス 3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4" name="テキスト ボックス 3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5" name="テキスト ボックス 3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6" name="テキスト ボックス 3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7" name="テキスト ボックス 3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136434</xdr:rowOff>
    </xdr:from>
    <xdr:to>
      <xdr:col>85</xdr:col>
      <xdr:colOff>177800</xdr:colOff>
      <xdr:row>40</xdr:row>
      <xdr:rowOff>66584</xdr:rowOff>
    </xdr:to>
    <xdr:sp macro="" textlink="">
      <xdr:nvSpPr>
        <xdr:cNvPr id="308" name="楕円 307"/>
        <xdr:cNvSpPr/>
      </xdr:nvSpPr>
      <xdr:spPr>
        <a:xfrm>
          <a:off x="162687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114861</xdr:rowOff>
    </xdr:from>
    <xdr:ext cx="405111" cy="259045"/>
    <xdr:sp macro="" textlink="">
      <xdr:nvSpPr>
        <xdr:cNvPr id="309" name="【一般廃棄物処理施設】&#10;有形固定資産減価償却率該当値テキスト"/>
        <xdr:cNvSpPr txBox="1"/>
      </xdr:nvSpPr>
      <xdr:spPr>
        <a:xfrm>
          <a:off x="16357600"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107043</xdr:rowOff>
    </xdr:from>
    <xdr:to>
      <xdr:col>81</xdr:col>
      <xdr:colOff>101600</xdr:colOff>
      <xdr:row>40</xdr:row>
      <xdr:rowOff>37193</xdr:rowOff>
    </xdr:to>
    <xdr:sp macro="" textlink="">
      <xdr:nvSpPr>
        <xdr:cNvPr id="310" name="楕円 309"/>
        <xdr:cNvSpPr/>
      </xdr:nvSpPr>
      <xdr:spPr>
        <a:xfrm>
          <a:off x="15430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157843</xdr:rowOff>
    </xdr:from>
    <xdr:to>
      <xdr:col>85</xdr:col>
      <xdr:colOff>127000</xdr:colOff>
      <xdr:row>40</xdr:row>
      <xdr:rowOff>15784</xdr:rowOff>
    </xdr:to>
    <xdr:cxnSp macro="">
      <xdr:nvCxnSpPr>
        <xdr:cNvPr id="311" name="直線コネクタ 310"/>
        <xdr:cNvCxnSpPr/>
      </xdr:nvCxnSpPr>
      <xdr:spPr>
        <a:xfrm>
          <a:off x="15481300" y="684439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23767</xdr:rowOff>
    </xdr:from>
    <xdr:to>
      <xdr:col>76</xdr:col>
      <xdr:colOff>165100</xdr:colOff>
      <xdr:row>38</xdr:row>
      <xdr:rowOff>125367</xdr:rowOff>
    </xdr:to>
    <xdr:sp macro="" textlink="">
      <xdr:nvSpPr>
        <xdr:cNvPr id="312" name="楕円 311"/>
        <xdr:cNvSpPr/>
      </xdr:nvSpPr>
      <xdr:spPr>
        <a:xfrm>
          <a:off x="14541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74567</xdr:rowOff>
    </xdr:from>
    <xdr:to>
      <xdr:col>81</xdr:col>
      <xdr:colOff>50800</xdr:colOff>
      <xdr:row>39</xdr:row>
      <xdr:rowOff>157843</xdr:rowOff>
    </xdr:to>
    <xdr:cxnSp macro="">
      <xdr:nvCxnSpPr>
        <xdr:cNvPr id="313" name="直線コネクタ 312"/>
        <xdr:cNvCxnSpPr/>
      </xdr:nvCxnSpPr>
      <xdr:spPr>
        <a:xfrm>
          <a:off x="14592300" y="6589667"/>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28320</xdr:rowOff>
    </xdr:from>
    <xdr:ext cx="405111" cy="259045"/>
    <xdr:sp macro="" textlink="">
      <xdr:nvSpPr>
        <xdr:cNvPr id="314" name="n_1mainValue【一般廃棄物処理施設】&#10;有形固定資産減価償却率"/>
        <xdr:cNvSpPr txBox="1"/>
      </xdr:nvSpPr>
      <xdr:spPr>
        <a:xfrm>
          <a:off x="152660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116494</xdr:rowOff>
    </xdr:from>
    <xdr:ext cx="405111" cy="259045"/>
    <xdr:sp macro="" textlink="">
      <xdr:nvSpPr>
        <xdr:cNvPr id="315" name="n_2mainValue【一般廃棄物処理施設】&#10;有形固定資産減価償却率"/>
        <xdr:cNvSpPr txBox="1"/>
      </xdr:nvSpPr>
      <xdr:spPr>
        <a:xfrm>
          <a:off x="14389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6" name="直線コネクタ 32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27" name="テキスト ボックス 32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8" name="直線コネクタ 32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29" name="テキスト ボックス 32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0" name="直線コネクタ 32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31" name="テキスト ボックス 33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2" name="直線コネクタ 33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33" name="テキスト ボックス 33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4" name="直線コネクタ 33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35" name="テキスト ボックス 334"/>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6" name="直線コネクタ 33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37" name="テキスト ボックス 336"/>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39" name="テキスト ボックス 33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341" name="直線コネクタ 340"/>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342" name="【一般廃棄物処理施設】&#10;一人当たり有形固定資産（償却資産）額最小値テキスト"/>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343" name="直線コネクタ 342"/>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344" name="【一般廃棄物処理施設】&#10;一人当たり有形固定資産（償却資産）額最大値テキスト"/>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345" name="直線コネクタ 344"/>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93365</xdr:rowOff>
    </xdr:from>
    <xdr:ext cx="599010" cy="259045"/>
    <xdr:sp macro="" textlink="">
      <xdr:nvSpPr>
        <xdr:cNvPr id="346" name="【一般廃棄物処理施設】&#10;一人当たり有形固定資産（償却資産）額平均値テキスト"/>
        <xdr:cNvSpPr txBox="1"/>
      </xdr:nvSpPr>
      <xdr:spPr>
        <a:xfrm>
          <a:off x="22199600" y="6951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347" name="フローチャート: 判断 346"/>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348" name="フローチャート: 判断 347"/>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81549</xdr:rowOff>
    </xdr:from>
    <xdr:ext cx="599010" cy="259045"/>
    <xdr:sp macro="" textlink="">
      <xdr:nvSpPr>
        <xdr:cNvPr id="349" name="n_1aveValue【一般廃棄物処理施設】&#10;一人当たり有形固定資産（償却資産）額"/>
        <xdr:cNvSpPr txBox="1"/>
      </xdr:nvSpPr>
      <xdr:spPr>
        <a:xfrm>
          <a:off x="210110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350" name="フローチャート: 判断 349"/>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77316</xdr:rowOff>
    </xdr:from>
    <xdr:ext cx="599010" cy="259045"/>
    <xdr:sp macro="" textlink="">
      <xdr:nvSpPr>
        <xdr:cNvPr id="351" name="n_2aveValue【一般廃棄物処理施設】&#10;一人当たり有形固定資産（償却資産）額"/>
        <xdr:cNvSpPr txBox="1"/>
      </xdr:nvSpPr>
      <xdr:spPr>
        <a:xfrm>
          <a:off x="201347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352" name="フローチャート: 判断 351"/>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119157</xdr:rowOff>
    </xdr:from>
    <xdr:ext cx="599010" cy="259045"/>
    <xdr:sp macro="" textlink="">
      <xdr:nvSpPr>
        <xdr:cNvPr id="353" name="n_3aveValue【一般廃棄物処理施設】&#10;一人当たり有形固定資産（償却資産）額"/>
        <xdr:cNvSpPr txBox="1"/>
      </xdr:nvSpPr>
      <xdr:spPr>
        <a:xfrm>
          <a:off x="19245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8000</xdr:rowOff>
    </xdr:from>
    <xdr:to>
      <xdr:col>116</xdr:col>
      <xdr:colOff>114300</xdr:colOff>
      <xdr:row>38</xdr:row>
      <xdr:rowOff>109600</xdr:rowOff>
    </xdr:to>
    <xdr:sp macro="" textlink="">
      <xdr:nvSpPr>
        <xdr:cNvPr id="359" name="楕円 358"/>
        <xdr:cNvSpPr/>
      </xdr:nvSpPr>
      <xdr:spPr>
        <a:xfrm>
          <a:off x="22110700" y="65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30876</xdr:rowOff>
    </xdr:from>
    <xdr:ext cx="599010" cy="259045"/>
    <xdr:sp macro="" textlink="">
      <xdr:nvSpPr>
        <xdr:cNvPr id="360" name="【一般廃棄物処理施設】&#10;一人当たり有形固定資産（償却資産）額該当値テキスト"/>
        <xdr:cNvSpPr txBox="1"/>
      </xdr:nvSpPr>
      <xdr:spPr>
        <a:xfrm>
          <a:off x="22199600" y="637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26663</xdr:rowOff>
    </xdr:from>
    <xdr:to>
      <xdr:col>112</xdr:col>
      <xdr:colOff>38100</xdr:colOff>
      <xdr:row>38</xdr:row>
      <xdr:rowOff>128263</xdr:rowOff>
    </xdr:to>
    <xdr:sp macro="" textlink="">
      <xdr:nvSpPr>
        <xdr:cNvPr id="361" name="楕円 360"/>
        <xdr:cNvSpPr/>
      </xdr:nvSpPr>
      <xdr:spPr>
        <a:xfrm>
          <a:off x="21272500" y="65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58800</xdr:rowOff>
    </xdr:from>
    <xdr:to>
      <xdr:col>116</xdr:col>
      <xdr:colOff>63500</xdr:colOff>
      <xdr:row>38</xdr:row>
      <xdr:rowOff>77463</xdr:rowOff>
    </xdr:to>
    <xdr:cxnSp macro="">
      <xdr:nvCxnSpPr>
        <xdr:cNvPr id="362" name="直線コネクタ 361"/>
        <xdr:cNvCxnSpPr/>
      </xdr:nvCxnSpPr>
      <xdr:spPr>
        <a:xfrm flipV="1">
          <a:off x="21323300" y="6573900"/>
          <a:ext cx="838200" cy="1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26877</xdr:rowOff>
    </xdr:from>
    <xdr:to>
      <xdr:col>107</xdr:col>
      <xdr:colOff>101600</xdr:colOff>
      <xdr:row>40</xdr:row>
      <xdr:rowOff>128477</xdr:rowOff>
    </xdr:to>
    <xdr:sp macro="" textlink="">
      <xdr:nvSpPr>
        <xdr:cNvPr id="363" name="楕円 362"/>
        <xdr:cNvSpPr/>
      </xdr:nvSpPr>
      <xdr:spPr>
        <a:xfrm>
          <a:off x="20383500" y="688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77463</xdr:rowOff>
    </xdr:from>
    <xdr:to>
      <xdr:col>111</xdr:col>
      <xdr:colOff>177800</xdr:colOff>
      <xdr:row>40</xdr:row>
      <xdr:rowOff>77677</xdr:rowOff>
    </xdr:to>
    <xdr:cxnSp macro="">
      <xdr:nvCxnSpPr>
        <xdr:cNvPr id="364" name="直線コネクタ 363"/>
        <xdr:cNvCxnSpPr/>
      </xdr:nvCxnSpPr>
      <xdr:spPr>
        <a:xfrm flipV="1">
          <a:off x="20434300" y="6592563"/>
          <a:ext cx="889000" cy="3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144790</xdr:rowOff>
    </xdr:from>
    <xdr:ext cx="599010" cy="259045"/>
    <xdr:sp macro="" textlink="">
      <xdr:nvSpPr>
        <xdr:cNvPr id="365" name="n_1mainValue【一般廃棄物処理施設】&#10;一人当たり有形固定資産（償却資産）額"/>
        <xdr:cNvSpPr txBox="1"/>
      </xdr:nvSpPr>
      <xdr:spPr>
        <a:xfrm>
          <a:off x="21011095" y="631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145004</xdr:rowOff>
    </xdr:from>
    <xdr:ext cx="599010" cy="259045"/>
    <xdr:sp macro="" textlink="">
      <xdr:nvSpPr>
        <xdr:cNvPr id="366" name="n_2mainValue【一般廃棄物処理施設】&#10;一人当たり有形固定資産（償却資産）額"/>
        <xdr:cNvSpPr txBox="1"/>
      </xdr:nvSpPr>
      <xdr:spPr>
        <a:xfrm>
          <a:off x="20134795" y="666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7" name="直線コネクタ 37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8" name="テキスト ボックス 37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9" name="直線コネクタ 37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0" name="テキスト ボックス 37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1" name="直線コネクタ 38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2" name="テキスト ボックス 38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3" name="直線コネクタ 38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4" name="テキスト ボックス 38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5" name="直線コネクタ 38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6" name="テキスト ボックス 38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7" name="直線コネクタ 38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8" name="テキスト ボックス 38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0" name="テキスト ボックス 3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392" name="直線コネクタ 391"/>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393" name="【保健センター・保健所】&#10;有形固定資産減価償却率最小値テキスト"/>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394" name="直線コネクタ 393"/>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95"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96" name="直線コネクタ 39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397" name="【保健センター・保健所】&#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398" name="フローチャート: 判断 39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399" name="フローチャート: 判断 398"/>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75492</xdr:rowOff>
    </xdr:from>
    <xdr:ext cx="405111" cy="259045"/>
    <xdr:sp macro="" textlink="">
      <xdr:nvSpPr>
        <xdr:cNvPr id="400" name="n_1aveValue【保健センター・保健所】&#10;有形固定資産減価償却率"/>
        <xdr:cNvSpPr txBox="1"/>
      </xdr:nvSpPr>
      <xdr:spPr>
        <a:xfrm>
          <a:off x="152660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401" name="フローチャート: 判断 400"/>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126110</xdr:rowOff>
    </xdr:from>
    <xdr:ext cx="405111" cy="259045"/>
    <xdr:sp macro="" textlink="">
      <xdr:nvSpPr>
        <xdr:cNvPr id="402" name="n_2aveValue【保健センター・保健所】&#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403" name="フローチャート: 判断 402"/>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147337</xdr:rowOff>
    </xdr:from>
    <xdr:ext cx="405111" cy="259045"/>
    <xdr:sp macro="" textlink="">
      <xdr:nvSpPr>
        <xdr:cNvPr id="404" name="n_3aveValue【保健センター・保健所】&#10;有形固定資産減価償却率"/>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105954</xdr:rowOff>
    </xdr:from>
    <xdr:to>
      <xdr:col>85</xdr:col>
      <xdr:colOff>177800</xdr:colOff>
      <xdr:row>61</xdr:row>
      <xdr:rowOff>36104</xdr:rowOff>
    </xdr:to>
    <xdr:sp macro="" textlink="">
      <xdr:nvSpPr>
        <xdr:cNvPr id="410" name="楕円 409"/>
        <xdr:cNvSpPr/>
      </xdr:nvSpPr>
      <xdr:spPr>
        <a:xfrm>
          <a:off x="162687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84381</xdr:rowOff>
    </xdr:from>
    <xdr:ext cx="405111" cy="259045"/>
    <xdr:sp macro="" textlink="">
      <xdr:nvSpPr>
        <xdr:cNvPr id="411" name="【保健センター・保健所】&#10;有形固定資産減価償却率該当値テキスト"/>
        <xdr:cNvSpPr txBox="1"/>
      </xdr:nvSpPr>
      <xdr:spPr>
        <a:xfrm>
          <a:off x="16357600"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138612</xdr:rowOff>
    </xdr:from>
    <xdr:to>
      <xdr:col>81</xdr:col>
      <xdr:colOff>101600</xdr:colOff>
      <xdr:row>61</xdr:row>
      <xdr:rowOff>68762</xdr:rowOff>
    </xdr:to>
    <xdr:sp macro="" textlink="">
      <xdr:nvSpPr>
        <xdr:cNvPr id="412" name="楕円 411"/>
        <xdr:cNvSpPr/>
      </xdr:nvSpPr>
      <xdr:spPr>
        <a:xfrm>
          <a:off x="15430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156754</xdr:rowOff>
    </xdr:from>
    <xdr:to>
      <xdr:col>85</xdr:col>
      <xdr:colOff>127000</xdr:colOff>
      <xdr:row>61</xdr:row>
      <xdr:rowOff>17962</xdr:rowOff>
    </xdr:to>
    <xdr:cxnSp macro="">
      <xdr:nvCxnSpPr>
        <xdr:cNvPr id="413" name="直線コネクタ 412"/>
        <xdr:cNvCxnSpPr/>
      </xdr:nvCxnSpPr>
      <xdr:spPr>
        <a:xfrm flipV="1">
          <a:off x="15481300" y="1044375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140244</xdr:rowOff>
    </xdr:from>
    <xdr:to>
      <xdr:col>76</xdr:col>
      <xdr:colOff>165100</xdr:colOff>
      <xdr:row>61</xdr:row>
      <xdr:rowOff>70394</xdr:rowOff>
    </xdr:to>
    <xdr:sp macro="" textlink="">
      <xdr:nvSpPr>
        <xdr:cNvPr id="414" name="楕円 413"/>
        <xdr:cNvSpPr/>
      </xdr:nvSpPr>
      <xdr:spPr>
        <a:xfrm>
          <a:off x="14541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17962</xdr:rowOff>
    </xdr:from>
    <xdr:to>
      <xdr:col>81</xdr:col>
      <xdr:colOff>50800</xdr:colOff>
      <xdr:row>61</xdr:row>
      <xdr:rowOff>19594</xdr:rowOff>
    </xdr:to>
    <xdr:cxnSp macro="">
      <xdr:nvCxnSpPr>
        <xdr:cNvPr id="415" name="直線コネクタ 414"/>
        <xdr:cNvCxnSpPr/>
      </xdr:nvCxnSpPr>
      <xdr:spPr>
        <a:xfrm flipV="1">
          <a:off x="14592300" y="104764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59889</xdr:rowOff>
    </xdr:from>
    <xdr:ext cx="405111" cy="259045"/>
    <xdr:sp macro="" textlink="">
      <xdr:nvSpPr>
        <xdr:cNvPr id="416" name="n_1mainValue【保健センター・保健所】&#10;有形固定資産減価償却率"/>
        <xdr:cNvSpPr txBox="1"/>
      </xdr:nvSpPr>
      <xdr:spPr>
        <a:xfrm>
          <a:off x="152660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417" name="n_2main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6" name="テキスト ボックス 4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7" name="直線コネクタ 4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28" name="直線コネクタ 42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9" name="テキスト ボックス 42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0" name="直線コネクタ 42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1" name="テキスト ボックス 43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2" name="直線コネクタ 43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3" name="テキスト ボックス 43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4" name="直線コネクタ 43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5" name="テキスト ボックス 43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6" name="直線コネクタ 43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7" name="テキスト ボックス 43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8" name="直線コネクタ 43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9" name="テキスト ボックス 43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0" name="直線コネクタ 4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1" name="テキスト ボックス 4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443" name="直線コネクタ 442"/>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444" name="【保健センター・保健所】&#10;一人当たり面積最小値テキスト"/>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445" name="直線コネクタ 444"/>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446" name="【保健センター・保健所】&#10;一人当たり面積最大値テキスト"/>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447" name="直線コネクタ 446"/>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126509</xdr:rowOff>
    </xdr:from>
    <xdr:ext cx="469744" cy="259045"/>
    <xdr:sp macro="" textlink="">
      <xdr:nvSpPr>
        <xdr:cNvPr id="448" name="【保健センター・保健所】&#10;一人当たり面積平均値テキスト"/>
        <xdr:cNvSpPr txBox="1"/>
      </xdr:nvSpPr>
      <xdr:spPr>
        <a:xfrm>
          <a:off x="22199600" y="10927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449" name="フローチャート: 判断 448"/>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450" name="フローチャート: 判断 449"/>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57929</xdr:rowOff>
    </xdr:from>
    <xdr:ext cx="469744" cy="259045"/>
    <xdr:sp macro="" textlink="">
      <xdr:nvSpPr>
        <xdr:cNvPr id="451" name="n_1aveValue【保健センター・保健所】&#10;一人当たり面積"/>
        <xdr:cNvSpPr txBox="1"/>
      </xdr:nvSpPr>
      <xdr:spPr>
        <a:xfrm>
          <a:off x="210757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452" name="フローチャート: 判断 451"/>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64</xdr:row>
      <xdr:rowOff>46172</xdr:rowOff>
    </xdr:from>
    <xdr:ext cx="469744" cy="259045"/>
    <xdr:sp macro="" textlink="">
      <xdr:nvSpPr>
        <xdr:cNvPr id="453" name="n_2aveValue【保健センター・保健所】&#10;一人当たり面積"/>
        <xdr:cNvSpPr txBox="1"/>
      </xdr:nvSpPr>
      <xdr:spPr>
        <a:xfrm>
          <a:off x="20199427" y="1101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139918</xdr:rowOff>
    </xdr:from>
    <xdr:to>
      <xdr:col>102</xdr:col>
      <xdr:colOff>165100</xdr:colOff>
      <xdr:row>64</xdr:row>
      <xdr:rowOff>70068</xdr:rowOff>
    </xdr:to>
    <xdr:sp macro="" textlink="">
      <xdr:nvSpPr>
        <xdr:cNvPr id="454" name="フローチャート: 判断 453"/>
        <xdr:cNvSpPr/>
      </xdr:nvSpPr>
      <xdr:spPr>
        <a:xfrm>
          <a:off x="19494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86595</xdr:rowOff>
    </xdr:from>
    <xdr:ext cx="469744" cy="259045"/>
    <xdr:sp macro="" textlink="">
      <xdr:nvSpPr>
        <xdr:cNvPr id="455" name="n_3aveValue【保健センター・保健所】&#10;一人当たり面積"/>
        <xdr:cNvSpPr txBox="1"/>
      </xdr:nvSpPr>
      <xdr:spPr>
        <a:xfrm>
          <a:off x="19310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461" name="楕円 460"/>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17797</xdr:rowOff>
    </xdr:from>
    <xdr:ext cx="469744" cy="259045"/>
    <xdr:sp macro="" textlink="">
      <xdr:nvSpPr>
        <xdr:cNvPr id="462" name="【保健センター・保健所】&#10;一人当たり面積該当値テキスト"/>
        <xdr:cNvSpPr txBox="1"/>
      </xdr:nvSpPr>
      <xdr:spPr>
        <a:xfrm>
          <a:off x="22199600"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171269</xdr:rowOff>
    </xdr:from>
    <xdr:to>
      <xdr:col>112</xdr:col>
      <xdr:colOff>38100</xdr:colOff>
      <xdr:row>62</xdr:row>
      <xdr:rowOff>101419</xdr:rowOff>
    </xdr:to>
    <xdr:sp macro="" textlink="">
      <xdr:nvSpPr>
        <xdr:cNvPr id="463" name="楕円 462"/>
        <xdr:cNvSpPr/>
      </xdr:nvSpPr>
      <xdr:spPr>
        <a:xfrm>
          <a:off x="21272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50619</xdr:rowOff>
    </xdr:to>
    <xdr:cxnSp macro="">
      <xdr:nvCxnSpPr>
        <xdr:cNvPr id="464" name="直線コネクタ 463"/>
        <xdr:cNvCxnSpPr/>
      </xdr:nvCxnSpPr>
      <xdr:spPr>
        <a:xfrm flipV="1">
          <a:off x="21323300" y="1067562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16473</xdr:rowOff>
    </xdr:from>
    <xdr:to>
      <xdr:col>107</xdr:col>
      <xdr:colOff>101600</xdr:colOff>
      <xdr:row>62</xdr:row>
      <xdr:rowOff>118073</xdr:rowOff>
    </xdr:to>
    <xdr:sp macro="" textlink="">
      <xdr:nvSpPr>
        <xdr:cNvPr id="465" name="楕円 464"/>
        <xdr:cNvSpPr/>
      </xdr:nvSpPr>
      <xdr:spPr>
        <a:xfrm>
          <a:off x="20383500" y="106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50619</xdr:rowOff>
    </xdr:from>
    <xdr:to>
      <xdr:col>111</xdr:col>
      <xdr:colOff>177800</xdr:colOff>
      <xdr:row>62</xdr:row>
      <xdr:rowOff>67273</xdr:rowOff>
    </xdr:to>
    <xdr:cxnSp macro="">
      <xdr:nvCxnSpPr>
        <xdr:cNvPr id="466" name="直線コネクタ 465"/>
        <xdr:cNvCxnSpPr/>
      </xdr:nvCxnSpPr>
      <xdr:spPr>
        <a:xfrm flipV="1">
          <a:off x="20434300" y="10680519"/>
          <a:ext cx="889000" cy="1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117946</xdr:rowOff>
    </xdr:from>
    <xdr:ext cx="469744" cy="259045"/>
    <xdr:sp macro="" textlink="">
      <xdr:nvSpPr>
        <xdr:cNvPr id="467" name="n_1mainValue【保健センター・保健所】&#10;一人当たり面積"/>
        <xdr:cNvSpPr txBox="1"/>
      </xdr:nvSpPr>
      <xdr:spPr>
        <a:xfrm>
          <a:off x="21075727" y="1040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134600</xdr:rowOff>
    </xdr:from>
    <xdr:ext cx="469744" cy="259045"/>
    <xdr:sp macro="" textlink="">
      <xdr:nvSpPr>
        <xdr:cNvPr id="468" name="n_2mainValue【保健センター・保健所】&#10;一人当たり面積"/>
        <xdr:cNvSpPr txBox="1"/>
      </xdr:nvSpPr>
      <xdr:spPr>
        <a:xfrm>
          <a:off x="20199427" y="1042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9" name="正方形/長方形 4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0" name="正方形/長方形 4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1" name="正方形/長方形 4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2" name="正方形/長方形 4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3" name="正方形/長方形 4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4" name="正方形/長方形 4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5" name="正方形/長方形 4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6" name="正方形/長方形 4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7" name="テキスト ボックス 4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8" name="直線コネクタ 4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9" name="テキスト ボックス 47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0" name="直線コネクタ 47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1" name="テキスト ボックス 48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2" name="直線コネクタ 48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3" name="テキスト ボックス 48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4" name="直線コネクタ 48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5" name="テキスト ボックス 48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6" name="直線コネクタ 48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7" name="テキスト ボックス 48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8" name="直線コネクタ 48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9" name="テキスト ボックス 48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493" name="直線コネクタ 492"/>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494"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495" name="直線コネクタ 494"/>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496"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497" name="直線コネクタ 49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498" name="【消防施設】&#10;有形固定資産減価償却率平均値テキスト"/>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499" name="フローチャート: 判断 49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500" name="フローチャート: 判断 499"/>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95902</xdr:rowOff>
    </xdr:from>
    <xdr:ext cx="405111" cy="259045"/>
    <xdr:sp macro="" textlink="">
      <xdr:nvSpPr>
        <xdr:cNvPr id="501" name="n_1aveValue【消防施設】&#10;有形固定資産減価償却率"/>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502" name="フローチャート: 判断 501"/>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23513</xdr:rowOff>
    </xdr:from>
    <xdr:ext cx="405111" cy="259045"/>
    <xdr:sp macro="" textlink="">
      <xdr:nvSpPr>
        <xdr:cNvPr id="503" name="n_2aveValue【消防施設】&#10;有形固定資産減価償却率"/>
        <xdr:cNvSpPr txBox="1"/>
      </xdr:nvSpPr>
      <xdr:spPr>
        <a:xfrm>
          <a:off x="14389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504" name="フローチャート: 判断 503"/>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505" name="n_3aveValue【消防施設】&#10;有形固定資産減価償却率"/>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6" name="テキスト ボックス 5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7" name="テキスト ボックス 5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8" name="テキスト ボックス 5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9" name="テキスト ボックス 5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0" name="テキスト ボックス 5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103505</xdr:rowOff>
    </xdr:from>
    <xdr:to>
      <xdr:col>85</xdr:col>
      <xdr:colOff>177800</xdr:colOff>
      <xdr:row>83</xdr:row>
      <xdr:rowOff>33655</xdr:rowOff>
    </xdr:to>
    <xdr:sp macro="" textlink="">
      <xdr:nvSpPr>
        <xdr:cNvPr id="511" name="楕円 510"/>
        <xdr:cNvSpPr/>
      </xdr:nvSpPr>
      <xdr:spPr>
        <a:xfrm>
          <a:off x="162687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81932</xdr:rowOff>
    </xdr:from>
    <xdr:ext cx="405111" cy="259045"/>
    <xdr:sp macro="" textlink="">
      <xdr:nvSpPr>
        <xdr:cNvPr id="512" name="【消防施設】&#10;有形固定資産減価償却率該当値テキスト"/>
        <xdr:cNvSpPr txBox="1"/>
      </xdr:nvSpPr>
      <xdr:spPr>
        <a:xfrm>
          <a:off x="16357600"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128270</xdr:rowOff>
    </xdr:from>
    <xdr:to>
      <xdr:col>81</xdr:col>
      <xdr:colOff>101600</xdr:colOff>
      <xdr:row>83</xdr:row>
      <xdr:rowOff>58420</xdr:rowOff>
    </xdr:to>
    <xdr:sp macro="" textlink="">
      <xdr:nvSpPr>
        <xdr:cNvPr id="513" name="楕円 512"/>
        <xdr:cNvSpPr/>
      </xdr:nvSpPr>
      <xdr:spPr>
        <a:xfrm>
          <a:off x="15430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154305</xdr:rowOff>
    </xdr:from>
    <xdr:to>
      <xdr:col>85</xdr:col>
      <xdr:colOff>127000</xdr:colOff>
      <xdr:row>83</xdr:row>
      <xdr:rowOff>7620</xdr:rowOff>
    </xdr:to>
    <xdr:cxnSp macro="">
      <xdr:nvCxnSpPr>
        <xdr:cNvPr id="514" name="直線コネクタ 513"/>
        <xdr:cNvCxnSpPr/>
      </xdr:nvCxnSpPr>
      <xdr:spPr>
        <a:xfrm flipV="1">
          <a:off x="15481300" y="142132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636</xdr:rowOff>
    </xdr:from>
    <xdr:to>
      <xdr:col>76</xdr:col>
      <xdr:colOff>165100</xdr:colOff>
      <xdr:row>83</xdr:row>
      <xdr:rowOff>102236</xdr:rowOff>
    </xdr:to>
    <xdr:sp macro="" textlink="">
      <xdr:nvSpPr>
        <xdr:cNvPr id="515" name="楕円 514"/>
        <xdr:cNvSpPr/>
      </xdr:nvSpPr>
      <xdr:spPr>
        <a:xfrm>
          <a:off x="14541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7620</xdr:rowOff>
    </xdr:from>
    <xdr:to>
      <xdr:col>81</xdr:col>
      <xdr:colOff>50800</xdr:colOff>
      <xdr:row>83</xdr:row>
      <xdr:rowOff>51436</xdr:rowOff>
    </xdr:to>
    <xdr:cxnSp macro="">
      <xdr:nvCxnSpPr>
        <xdr:cNvPr id="516" name="直線コネクタ 515"/>
        <xdr:cNvCxnSpPr/>
      </xdr:nvCxnSpPr>
      <xdr:spPr>
        <a:xfrm flipV="1">
          <a:off x="14592300" y="142379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49547</xdr:rowOff>
    </xdr:from>
    <xdr:ext cx="405111" cy="259045"/>
    <xdr:sp macro="" textlink="">
      <xdr:nvSpPr>
        <xdr:cNvPr id="517" name="n_1mainValue【消防施設】&#10;有形固定資産減価償却率"/>
        <xdr:cNvSpPr txBox="1"/>
      </xdr:nvSpPr>
      <xdr:spPr>
        <a:xfrm>
          <a:off x="15266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93363</xdr:rowOff>
    </xdr:from>
    <xdr:ext cx="405111" cy="259045"/>
    <xdr:sp macro="" textlink="">
      <xdr:nvSpPr>
        <xdr:cNvPr id="518" name="n_2mainValue【消防施設】&#10;有形固定資産減価償却率"/>
        <xdr:cNvSpPr txBox="1"/>
      </xdr:nvSpPr>
      <xdr:spPr>
        <a:xfrm>
          <a:off x="14389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9" name="正方形/長方形 5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6" name="正方形/長方形 52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7" name="直線コネクタ 5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8" name="テキスト ボックス 53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9" name="直線コネクタ 5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0" name="テキスト ボックス 5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1" name="直線コネクタ 5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2" name="テキスト ボックス 5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3" name="直線コネクタ 5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4" name="テキスト ボックス 5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5" name="直線コネクタ 5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6" name="テキスト ボックス 5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7" name="直線コネクタ 5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8" name="テキスト ボックス 54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9" name="直線コネクタ 5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0" name="テキスト ボックス 5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552" name="直線コネクタ 551"/>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53"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54" name="直線コネクタ 553"/>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5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56" name="直線コネクタ 55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557" name="【庁舎】&#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58" name="フローチャート: 判断 557"/>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59" name="フローチャート: 判断 558"/>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112503</xdr:rowOff>
    </xdr:from>
    <xdr:ext cx="405111" cy="259045"/>
    <xdr:sp macro="" textlink="">
      <xdr:nvSpPr>
        <xdr:cNvPr id="560" name="n_1aveValue【庁舎】&#10;有形固定資産減価償却率"/>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561" name="フローチャート: 判断 560"/>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17797</xdr:rowOff>
    </xdr:from>
    <xdr:ext cx="405111" cy="259045"/>
    <xdr:sp macro="" textlink="">
      <xdr:nvSpPr>
        <xdr:cNvPr id="562" name="n_2aveValue【庁舎】&#10;有形固定資産減価償却率"/>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563" name="フローチャート: 判断 562"/>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138628</xdr:rowOff>
    </xdr:from>
    <xdr:ext cx="405111" cy="259045"/>
    <xdr:sp macro="" textlink="">
      <xdr:nvSpPr>
        <xdr:cNvPr id="564" name="n_3aveValue【庁舎】&#10;有形固定資産減価償却率"/>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5" name="テキスト ボックス 5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6" name="テキスト ボックス 5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7" name="テキスト ボックス 5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8" name="テキスト ボックス 5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9" name="テキスト ボックス 5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115207</xdr:rowOff>
    </xdr:from>
    <xdr:to>
      <xdr:col>85</xdr:col>
      <xdr:colOff>177800</xdr:colOff>
      <xdr:row>105</xdr:row>
      <xdr:rowOff>45357</xdr:rowOff>
    </xdr:to>
    <xdr:sp macro="" textlink="">
      <xdr:nvSpPr>
        <xdr:cNvPr id="570" name="楕円 569"/>
        <xdr:cNvSpPr/>
      </xdr:nvSpPr>
      <xdr:spPr>
        <a:xfrm>
          <a:off x="162687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93634</xdr:rowOff>
    </xdr:from>
    <xdr:ext cx="405111" cy="259045"/>
    <xdr:sp macro="" textlink="">
      <xdr:nvSpPr>
        <xdr:cNvPr id="571" name="【庁舎】&#10;有形固定資産減価償却率該当値テキスト"/>
        <xdr:cNvSpPr txBox="1"/>
      </xdr:nvSpPr>
      <xdr:spPr>
        <a:xfrm>
          <a:off x="16357600"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572" name="楕円 571"/>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166007</xdr:rowOff>
    </xdr:from>
    <xdr:to>
      <xdr:col>85</xdr:col>
      <xdr:colOff>127000</xdr:colOff>
      <xdr:row>105</xdr:row>
      <xdr:rowOff>30480</xdr:rowOff>
    </xdr:to>
    <xdr:cxnSp macro="">
      <xdr:nvCxnSpPr>
        <xdr:cNvPr id="573" name="直線コネクタ 572"/>
        <xdr:cNvCxnSpPr/>
      </xdr:nvCxnSpPr>
      <xdr:spPr>
        <a:xfrm flipV="1">
          <a:off x="15481300" y="179968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17236</xdr:rowOff>
    </xdr:from>
    <xdr:to>
      <xdr:col>76</xdr:col>
      <xdr:colOff>165100</xdr:colOff>
      <xdr:row>105</xdr:row>
      <xdr:rowOff>118836</xdr:rowOff>
    </xdr:to>
    <xdr:sp macro="" textlink="">
      <xdr:nvSpPr>
        <xdr:cNvPr id="574" name="楕円 573"/>
        <xdr:cNvSpPr/>
      </xdr:nvSpPr>
      <xdr:spPr>
        <a:xfrm>
          <a:off x="14541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30480</xdr:rowOff>
    </xdr:from>
    <xdr:to>
      <xdr:col>81</xdr:col>
      <xdr:colOff>50800</xdr:colOff>
      <xdr:row>105</xdr:row>
      <xdr:rowOff>68036</xdr:rowOff>
    </xdr:to>
    <xdr:cxnSp macro="">
      <xdr:nvCxnSpPr>
        <xdr:cNvPr id="575" name="直線コネクタ 574"/>
        <xdr:cNvCxnSpPr/>
      </xdr:nvCxnSpPr>
      <xdr:spPr>
        <a:xfrm flipV="1">
          <a:off x="14592300" y="180327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72407</xdr:rowOff>
    </xdr:from>
    <xdr:ext cx="405111" cy="259045"/>
    <xdr:sp macro="" textlink="">
      <xdr:nvSpPr>
        <xdr:cNvPr id="576" name="n_1mainValue【庁舎】&#10;有形固定資産減価償却率"/>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109963</xdr:rowOff>
    </xdr:from>
    <xdr:ext cx="405111" cy="259045"/>
    <xdr:sp macro="" textlink="">
      <xdr:nvSpPr>
        <xdr:cNvPr id="577" name="n_2mainValue【庁舎】&#10;有形固定資産減価償却率"/>
        <xdr:cNvSpPr txBox="1"/>
      </xdr:nvSpPr>
      <xdr:spPr>
        <a:xfrm>
          <a:off x="14389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8" name="正方形/長方形 5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9" name="正方形/長方形 5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0" name="正方形/長方形 5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1" name="正方形/長方形 5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2" name="正方形/長方形 5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3" name="正方形/長方形 5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4" name="正方形/長方形 5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5" name="正方形/長方形 5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6" name="テキスト ボックス 5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7" name="直線コネクタ 5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8" name="直線コネクタ 58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9" name="テキスト ボックス 58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0" name="直線コネクタ 58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1" name="テキスト ボックス 59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2" name="直線コネクタ 59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3" name="テキスト ボックス 59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4" name="直線コネクタ 59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5" name="テキスト ボックス 59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6" name="直線コネクタ 59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7" name="テキスト ボックス 59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8" name="直線コネクタ 59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99" name="テキスト ボックス 598"/>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0" name="直線コネクタ 5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01" name="テキスト ボックス 60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603" name="直線コネクタ 602"/>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604" name="【庁舎】&#10;一人当たり面積最小値テキスト"/>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605" name="直線コネクタ 604"/>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606" name="【庁舎】&#10;一人当たり面積最大値テキスト"/>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607" name="直線コネクタ 606"/>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608" name="【庁舎】&#10;一人当たり面積平均値テキスト"/>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609" name="フローチャート: 判断 608"/>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610" name="フローチャート: 判断 609"/>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611" name="n_1aveValue【庁舎】&#10;一人当たり面積"/>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612" name="フローチャート: 判断 611"/>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613" name="n_2aveValue【庁舎】&#10;一人当たり面積"/>
        <xdr:cNvSpPr txBox="1"/>
      </xdr:nvSpPr>
      <xdr:spPr>
        <a:xfrm>
          <a:off x="201994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614" name="フローチャート: 判断 613"/>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134709</xdr:rowOff>
    </xdr:from>
    <xdr:ext cx="469744" cy="259045"/>
    <xdr:sp macro="" textlink="">
      <xdr:nvSpPr>
        <xdr:cNvPr id="615" name="n_3aveValue【庁舎】&#10;一人当たり面積"/>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24910</xdr:rowOff>
    </xdr:from>
    <xdr:to>
      <xdr:col>116</xdr:col>
      <xdr:colOff>114300</xdr:colOff>
      <xdr:row>106</xdr:row>
      <xdr:rowOff>126510</xdr:rowOff>
    </xdr:to>
    <xdr:sp macro="" textlink="">
      <xdr:nvSpPr>
        <xdr:cNvPr id="621" name="楕円 620"/>
        <xdr:cNvSpPr/>
      </xdr:nvSpPr>
      <xdr:spPr>
        <a:xfrm>
          <a:off x="22110700" y="1819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47787</xdr:rowOff>
    </xdr:from>
    <xdr:ext cx="469744" cy="259045"/>
    <xdr:sp macro="" textlink="">
      <xdr:nvSpPr>
        <xdr:cNvPr id="622" name="【庁舎】&#10;一人当たり面積該当値テキスト"/>
        <xdr:cNvSpPr txBox="1"/>
      </xdr:nvSpPr>
      <xdr:spPr>
        <a:xfrm>
          <a:off x="22199600" y="1805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30299</xdr:rowOff>
    </xdr:from>
    <xdr:to>
      <xdr:col>112</xdr:col>
      <xdr:colOff>38100</xdr:colOff>
      <xdr:row>106</xdr:row>
      <xdr:rowOff>131899</xdr:rowOff>
    </xdr:to>
    <xdr:sp macro="" textlink="">
      <xdr:nvSpPr>
        <xdr:cNvPr id="623" name="楕円 622"/>
        <xdr:cNvSpPr/>
      </xdr:nvSpPr>
      <xdr:spPr>
        <a:xfrm>
          <a:off x="21272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75710</xdr:rowOff>
    </xdr:from>
    <xdr:to>
      <xdr:col>116</xdr:col>
      <xdr:colOff>63500</xdr:colOff>
      <xdr:row>106</xdr:row>
      <xdr:rowOff>81099</xdr:rowOff>
    </xdr:to>
    <xdr:cxnSp macro="">
      <xdr:nvCxnSpPr>
        <xdr:cNvPr id="624" name="直線コネクタ 623"/>
        <xdr:cNvCxnSpPr/>
      </xdr:nvCxnSpPr>
      <xdr:spPr>
        <a:xfrm flipV="1">
          <a:off x="21323300" y="18249410"/>
          <a:ext cx="8382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48586</xdr:rowOff>
    </xdr:from>
    <xdr:to>
      <xdr:col>107</xdr:col>
      <xdr:colOff>101600</xdr:colOff>
      <xdr:row>106</xdr:row>
      <xdr:rowOff>150186</xdr:rowOff>
    </xdr:to>
    <xdr:sp macro="" textlink="">
      <xdr:nvSpPr>
        <xdr:cNvPr id="625" name="楕円 624"/>
        <xdr:cNvSpPr/>
      </xdr:nvSpPr>
      <xdr:spPr>
        <a:xfrm>
          <a:off x="20383500" y="1822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81099</xdr:rowOff>
    </xdr:from>
    <xdr:to>
      <xdr:col>111</xdr:col>
      <xdr:colOff>177800</xdr:colOff>
      <xdr:row>106</xdr:row>
      <xdr:rowOff>99386</xdr:rowOff>
    </xdr:to>
    <xdr:cxnSp macro="">
      <xdr:nvCxnSpPr>
        <xdr:cNvPr id="626" name="直線コネクタ 625"/>
        <xdr:cNvCxnSpPr/>
      </xdr:nvCxnSpPr>
      <xdr:spPr>
        <a:xfrm flipV="1">
          <a:off x="20434300" y="18254799"/>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148426</xdr:rowOff>
    </xdr:from>
    <xdr:ext cx="469744" cy="259045"/>
    <xdr:sp macro="" textlink="">
      <xdr:nvSpPr>
        <xdr:cNvPr id="627" name="n_1mainValue【庁舎】&#10;一人当たり面積"/>
        <xdr:cNvSpPr txBox="1"/>
      </xdr:nvSpPr>
      <xdr:spPr>
        <a:xfrm>
          <a:off x="210757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166713</xdr:rowOff>
    </xdr:from>
    <xdr:ext cx="469744" cy="259045"/>
    <xdr:sp macro="" textlink="">
      <xdr:nvSpPr>
        <xdr:cNvPr id="628" name="n_2mainValue【庁舎】&#10;一人当たり面積"/>
        <xdr:cNvSpPr txBox="1"/>
      </xdr:nvSpPr>
      <xdr:spPr>
        <a:xfrm>
          <a:off x="20199427" y="179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１　建築系公共施設</a:t>
          </a:r>
        </a:p>
        <a:p>
          <a:r>
            <a:rPr kumimoji="1" lang="ja-JP" altLang="en-US" sz="1300">
              <a:latin typeface="ＭＳ Ｐゴシック" panose="020B0600070205080204" pitchFamily="50" charset="-128"/>
              <a:ea typeface="ＭＳ Ｐゴシック" panose="020B0600070205080204" pitchFamily="50" charset="-128"/>
            </a:rPr>
            <a:t>　　①建替、大規模改修が進んで、減価償却率が平均より低い水準にある。</a:t>
          </a:r>
        </a:p>
        <a:p>
          <a:r>
            <a:rPr kumimoji="1" lang="ja-JP" altLang="en-US" sz="1300">
              <a:latin typeface="ＭＳ Ｐゴシック" panose="020B0600070205080204" pitchFamily="50" charset="-128"/>
              <a:ea typeface="ＭＳ Ｐゴシック" panose="020B0600070205080204" pitchFamily="50" charset="-128"/>
            </a:rPr>
            <a:t>　　②人口の減少により、体育館、福祉系施設の一人当たり面積が高い水準にある。今後、適切な維持管理・運営を図っていく。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1,652
1,648
82.27
3,974,482
3,887,620
86,862
2,306,692
345,822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泊原子力発電所に係る固定資産税（大規模償却資産）、電源立地地域対策交付金等の収入により類似団体平均を大きく上回っている。今後、固定資産税が毎年減収していくことが見込まれるため、財政規模を適正にするよう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25823</xdr:rowOff>
    </xdr:to>
    <xdr:cxnSp macro="">
      <xdr:nvCxnSpPr>
        <xdr:cNvPr id="63" name="直線コネクタ 62"/>
        <xdr:cNvCxnSpPr/>
      </xdr:nvCxnSpPr>
      <xdr:spPr>
        <a:xfrm flipV="1">
          <a:off x="4953000" y="6462183"/>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6" name="財政力最大値テキスト"/>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7" name="直線コネクタ 66"/>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110490</xdr:rowOff>
    </xdr:from>
    <xdr:to>
      <xdr:col>23</xdr:col>
      <xdr:colOff>133350</xdr:colOff>
      <xdr:row>37</xdr:row>
      <xdr:rowOff>118533</xdr:rowOff>
    </xdr:to>
    <xdr:cxnSp macro="">
      <xdr:nvCxnSpPr>
        <xdr:cNvPr id="68" name="直線コネクタ 67"/>
        <xdr:cNvCxnSpPr/>
      </xdr:nvCxnSpPr>
      <xdr:spPr>
        <a:xfrm>
          <a:off x="4114800" y="64541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169350</xdr:rowOff>
    </xdr:from>
    <xdr:ext cx="762000" cy="259045"/>
    <xdr:sp macro="" textlink="">
      <xdr:nvSpPr>
        <xdr:cNvPr id="69" name="財政力平均値テキスト"/>
        <xdr:cNvSpPr txBox="1"/>
      </xdr:nvSpPr>
      <xdr:spPr>
        <a:xfrm>
          <a:off x="5041900" y="754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70273</xdr:rowOff>
    </xdr:from>
    <xdr:to>
      <xdr:col>19</xdr:col>
      <xdr:colOff>133350</xdr:colOff>
      <xdr:row>37</xdr:row>
      <xdr:rowOff>110490</xdr:rowOff>
    </xdr:to>
    <xdr:cxnSp macro="">
      <xdr:nvCxnSpPr>
        <xdr:cNvPr id="71" name="直線コネクタ 70"/>
        <xdr:cNvCxnSpPr/>
      </xdr:nvCxnSpPr>
      <xdr:spPr>
        <a:xfrm>
          <a:off x="3225800" y="64139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25823</xdr:rowOff>
    </xdr:from>
    <xdr:to>
      <xdr:col>19</xdr:col>
      <xdr:colOff>184150</xdr:colOff>
      <xdr:row>44</xdr:row>
      <xdr:rowOff>127423</xdr:rowOff>
    </xdr:to>
    <xdr:sp macro="" textlink="">
      <xdr:nvSpPr>
        <xdr:cNvPr id="72" name="フローチャート: 判断 71"/>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112200</xdr:rowOff>
    </xdr:from>
    <xdr:ext cx="736600" cy="259045"/>
    <xdr:sp macro="" textlink="">
      <xdr:nvSpPr>
        <xdr:cNvPr id="73" name="テキスト ボックス 72"/>
        <xdr:cNvSpPr txBox="1"/>
      </xdr:nvSpPr>
      <xdr:spPr>
        <a:xfrm>
          <a:off x="3733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161290</xdr:rowOff>
    </xdr:from>
    <xdr:to>
      <xdr:col>15</xdr:col>
      <xdr:colOff>82550</xdr:colOff>
      <xdr:row>37</xdr:row>
      <xdr:rowOff>70273</xdr:rowOff>
    </xdr:to>
    <xdr:cxnSp macro="">
      <xdr:nvCxnSpPr>
        <xdr:cNvPr id="74" name="直線コネクタ 73"/>
        <xdr:cNvCxnSpPr/>
      </xdr:nvCxnSpPr>
      <xdr:spPr>
        <a:xfrm>
          <a:off x="2336800" y="63334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17780</xdr:rowOff>
    </xdr:from>
    <xdr:to>
      <xdr:col>15</xdr:col>
      <xdr:colOff>133350</xdr:colOff>
      <xdr:row>44</xdr:row>
      <xdr:rowOff>119380</xdr:rowOff>
    </xdr:to>
    <xdr:sp macro="" textlink="">
      <xdr:nvSpPr>
        <xdr:cNvPr id="75" name="フローチャート: 判断 74"/>
        <xdr:cNvSpPr/>
      </xdr:nvSpPr>
      <xdr:spPr>
        <a:xfrm>
          <a:off x="3175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76" name="テキスト ボックス 75"/>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104987</xdr:rowOff>
    </xdr:from>
    <xdr:to>
      <xdr:col>11</xdr:col>
      <xdr:colOff>31750</xdr:colOff>
      <xdr:row>36</xdr:row>
      <xdr:rowOff>161290</xdr:rowOff>
    </xdr:to>
    <xdr:cxnSp macro="">
      <xdr:nvCxnSpPr>
        <xdr:cNvPr id="77" name="直線コネクタ 76"/>
        <xdr:cNvCxnSpPr/>
      </xdr:nvCxnSpPr>
      <xdr:spPr>
        <a:xfrm>
          <a:off x="1447800" y="62771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79" name="テキスト ボックス 78"/>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81" name="テキスト ボックス 80"/>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67733</xdr:rowOff>
    </xdr:from>
    <xdr:to>
      <xdr:col>23</xdr:col>
      <xdr:colOff>184150</xdr:colOff>
      <xdr:row>37</xdr:row>
      <xdr:rowOff>169334</xdr:rowOff>
    </xdr:to>
    <xdr:sp macro="" textlink="">
      <xdr:nvSpPr>
        <xdr:cNvPr id="87" name="楕円 86"/>
        <xdr:cNvSpPr/>
      </xdr:nvSpPr>
      <xdr:spPr>
        <a:xfrm>
          <a:off x="4902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160460</xdr:rowOff>
    </xdr:from>
    <xdr:ext cx="762000" cy="259045"/>
    <xdr:sp macro="" textlink="">
      <xdr:nvSpPr>
        <xdr:cNvPr id="88" name="財政力該当値テキスト"/>
        <xdr:cNvSpPr txBox="1"/>
      </xdr:nvSpPr>
      <xdr:spPr>
        <a:xfrm>
          <a:off x="5041900" y="63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59690</xdr:rowOff>
    </xdr:from>
    <xdr:to>
      <xdr:col>19</xdr:col>
      <xdr:colOff>184150</xdr:colOff>
      <xdr:row>37</xdr:row>
      <xdr:rowOff>161290</xdr:rowOff>
    </xdr:to>
    <xdr:sp macro="" textlink="">
      <xdr:nvSpPr>
        <xdr:cNvPr id="89" name="楕円 88"/>
        <xdr:cNvSpPr/>
      </xdr:nvSpPr>
      <xdr:spPr>
        <a:xfrm>
          <a:off x="4064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17</xdr:rowOff>
    </xdr:from>
    <xdr:ext cx="736600" cy="259045"/>
    <xdr:sp macro="" textlink="">
      <xdr:nvSpPr>
        <xdr:cNvPr id="90" name="テキスト ボックス 89"/>
        <xdr:cNvSpPr txBox="1"/>
      </xdr:nvSpPr>
      <xdr:spPr>
        <a:xfrm>
          <a:off x="3733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19473</xdr:rowOff>
    </xdr:from>
    <xdr:to>
      <xdr:col>15</xdr:col>
      <xdr:colOff>133350</xdr:colOff>
      <xdr:row>37</xdr:row>
      <xdr:rowOff>121073</xdr:rowOff>
    </xdr:to>
    <xdr:sp macro="" textlink="">
      <xdr:nvSpPr>
        <xdr:cNvPr id="91" name="楕円 90"/>
        <xdr:cNvSpPr/>
      </xdr:nvSpPr>
      <xdr:spPr>
        <a:xfrm>
          <a:off x="3175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131250</xdr:rowOff>
    </xdr:from>
    <xdr:ext cx="762000" cy="259045"/>
    <xdr:sp macro="" textlink="">
      <xdr:nvSpPr>
        <xdr:cNvPr id="92" name="テキスト ボックス 91"/>
        <xdr:cNvSpPr txBox="1"/>
      </xdr:nvSpPr>
      <xdr:spPr>
        <a:xfrm>
          <a:off x="2844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110490</xdr:rowOff>
    </xdr:from>
    <xdr:to>
      <xdr:col>11</xdr:col>
      <xdr:colOff>82550</xdr:colOff>
      <xdr:row>37</xdr:row>
      <xdr:rowOff>40640</xdr:rowOff>
    </xdr:to>
    <xdr:sp macro="" textlink="">
      <xdr:nvSpPr>
        <xdr:cNvPr id="93" name="楕円 92"/>
        <xdr:cNvSpPr/>
      </xdr:nvSpPr>
      <xdr:spPr>
        <a:xfrm>
          <a:off x="2286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50817</xdr:rowOff>
    </xdr:from>
    <xdr:ext cx="762000" cy="259045"/>
    <xdr:sp macro="" textlink="">
      <xdr:nvSpPr>
        <xdr:cNvPr id="94" name="テキスト ボックス 93"/>
        <xdr:cNvSpPr txBox="1"/>
      </xdr:nvSpPr>
      <xdr:spPr>
        <a:xfrm>
          <a:off x="1955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54187</xdr:rowOff>
    </xdr:from>
    <xdr:to>
      <xdr:col>7</xdr:col>
      <xdr:colOff>31750</xdr:colOff>
      <xdr:row>36</xdr:row>
      <xdr:rowOff>155787</xdr:rowOff>
    </xdr:to>
    <xdr:sp macro="" textlink="">
      <xdr:nvSpPr>
        <xdr:cNvPr id="95" name="楕円 94"/>
        <xdr:cNvSpPr/>
      </xdr:nvSpPr>
      <xdr:spPr>
        <a:xfrm>
          <a:off x="1397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165964</xdr:rowOff>
    </xdr:from>
    <xdr:ext cx="762000" cy="259045"/>
    <xdr:sp macro="" textlink="">
      <xdr:nvSpPr>
        <xdr:cNvPr id="96" name="テキスト ボックス 95"/>
        <xdr:cNvSpPr txBox="1"/>
      </xdr:nvSpPr>
      <xdr:spPr>
        <a:xfrm>
          <a:off x="1066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税収の多くを</a:t>
          </a:r>
          <a:r>
            <a:rPr kumimoji="1" lang="ja-JP" altLang="ja-JP" sz="1200">
              <a:solidFill>
                <a:schemeClr val="dk1"/>
              </a:solidFill>
              <a:effectLst/>
              <a:latin typeface="+mn-lt"/>
              <a:ea typeface="+mn-ea"/>
              <a:cs typeface="+mn-cs"/>
            </a:rPr>
            <a:t>泊原子力発電所に係る固定資産税（大規模償却資産）</a:t>
          </a:r>
          <a:r>
            <a:rPr kumimoji="1" lang="ja-JP" altLang="en-US" sz="1200">
              <a:solidFill>
                <a:schemeClr val="dk1"/>
              </a:solidFill>
              <a:effectLst/>
              <a:latin typeface="+mn-lt"/>
              <a:ea typeface="+mn-ea"/>
              <a:cs typeface="+mn-cs"/>
            </a:rPr>
            <a:t>が占めており、かつ、普通交付税不交付団体であることから類似団体平均を大きく下回っている。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6" name="直線コネクタ 125"/>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7"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8" name="直線コネクタ 127"/>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9"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30" name="直線コネクタ 129"/>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80751</xdr:rowOff>
    </xdr:from>
    <xdr:to>
      <xdr:col>23</xdr:col>
      <xdr:colOff>133350</xdr:colOff>
      <xdr:row>58</xdr:row>
      <xdr:rowOff>102870</xdr:rowOff>
    </xdr:to>
    <xdr:cxnSp macro="">
      <xdr:nvCxnSpPr>
        <xdr:cNvPr id="131" name="直線コネクタ 130"/>
        <xdr:cNvCxnSpPr/>
      </xdr:nvCxnSpPr>
      <xdr:spPr>
        <a:xfrm flipV="1">
          <a:off x="4114800" y="10024851"/>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2" name="財政構造の弾力性平均値テキスト"/>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3" name="フローチャート: 判断 132"/>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90805</xdr:rowOff>
    </xdr:from>
    <xdr:to>
      <xdr:col>19</xdr:col>
      <xdr:colOff>133350</xdr:colOff>
      <xdr:row>58</xdr:row>
      <xdr:rowOff>102870</xdr:rowOff>
    </xdr:to>
    <xdr:cxnSp macro="">
      <xdr:nvCxnSpPr>
        <xdr:cNvPr id="134" name="直線コネクタ 133"/>
        <xdr:cNvCxnSpPr/>
      </xdr:nvCxnSpPr>
      <xdr:spPr>
        <a:xfrm>
          <a:off x="3225800" y="100349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5" name="フローチャート: 判断 134"/>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6" name="テキスト ボックス 135"/>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50588</xdr:rowOff>
    </xdr:from>
    <xdr:to>
      <xdr:col>15</xdr:col>
      <xdr:colOff>82550</xdr:colOff>
      <xdr:row>58</xdr:row>
      <xdr:rowOff>90805</xdr:rowOff>
    </xdr:to>
    <xdr:cxnSp macro="">
      <xdr:nvCxnSpPr>
        <xdr:cNvPr id="137" name="直線コネクタ 136"/>
        <xdr:cNvCxnSpPr/>
      </xdr:nvCxnSpPr>
      <xdr:spPr>
        <a:xfrm>
          <a:off x="2336800" y="999468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8" name="フローチャート: 判断 137"/>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9" name="テキスト ボックス 138"/>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50588</xdr:rowOff>
    </xdr:from>
    <xdr:to>
      <xdr:col>11</xdr:col>
      <xdr:colOff>31750</xdr:colOff>
      <xdr:row>58</xdr:row>
      <xdr:rowOff>60643</xdr:rowOff>
    </xdr:to>
    <xdr:cxnSp macro="">
      <xdr:nvCxnSpPr>
        <xdr:cNvPr id="140" name="直線コネクタ 139"/>
        <xdr:cNvCxnSpPr/>
      </xdr:nvCxnSpPr>
      <xdr:spPr>
        <a:xfrm flipV="1">
          <a:off x="1447800" y="999468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41" name="フローチャート: 判断 140"/>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15151</xdr:rowOff>
    </xdr:from>
    <xdr:ext cx="762000" cy="259045"/>
    <xdr:sp macro="" textlink="">
      <xdr:nvSpPr>
        <xdr:cNvPr id="142" name="テキスト ボックス 141"/>
        <xdr:cNvSpPr txBox="1"/>
      </xdr:nvSpPr>
      <xdr:spPr>
        <a:xfrm>
          <a:off x="1955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3" name="フローチャート: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4" name="テキスト ボックス 143"/>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29951</xdr:rowOff>
    </xdr:from>
    <xdr:to>
      <xdr:col>23</xdr:col>
      <xdr:colOff>184150</xdr:colOff>
      <xdr:row>58</xdr:row>
      <xdr:rowOff>131551</xdr:rowOff>
    </xdr:to>
    <xdr:sp macro="" textlink="">
      <xdr:nvSpPr>
        <xdr:cNvPr id="150" name="楕円 149"/>
        <xdr:cNvSpPr/>
      </xdr:nvSpPr>
      <xdr:spPr>
        <a:xfrm>
          <a:off x="4902200" y="997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122678</xdr:rowOff>
    </xdr:from>
    <xdr:ext cx="762000" cy="259045"/>
    <xdr:sp macro="" textlink="">
      <xdr:nvSpPr>
        <xdr:cNvPr id="151" name="財政構造の弾力性該当値テキスト"/>
        <xdr:cNvSpPr txBox="1"/>
      </xdr:nvSpPr>
      <xdr:spPr>
        <a:xfrm>
          <a:off x="5041900" y="989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52070</xdr:rowOff>
    </xdr:from>
    <xdr:to>
      <xdr:col>19</xdr:col>
      <xdr:colOff>184150</xdr:colOff>
      <xdr:row>58</xdr:row>
      <xdr:rowOff>153670</xdr:rowOff>
    </xdr:to>
    <xdr:sp macro="" textlink="">
      <xdr:nvSpPr>
        <xdr:cNvPr id="152" name="楕円 151"/>
        <xdr:cNvSpPr/>
      </xdr:nvSpPr>
      <xdr:spPr>
        <a:xfrm>
          <a:off x="4064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163847</xdr:rowOff>
    </xdr:from>
    <xdr:ext cx="736600" cy="259045"/>
    <xdr:sp macro="" textlink="">
      <xdr:nvSpPr>
        <xdr:cNvPr id="153" name="テキスト ボックス 152"/>
        <xdr:cNvSpPr txBox="1"/>
      </xdr:nvSpPr>
      <xdr:spPr>
        <a:xfrm>
          <a:off x="3733800" y="976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40005</xdr:rowOff>
    </xdr:from>
    <xdr:to>
      <xdr:col>15</xdr:col>
      <xdr:colOff>133350</xdr:colOff>
      <xdr:row>58</xdr:row>
      <xdr:rowOff>141605</xdr:rowOff>
    </xdr:to>
    <xdr:sp macro="" textlink="">
      <xdr:nvSpPr>
        <xdr:cNvPr id="154" name="楕円 153"/>
        <xdr:cNvSpPr/>
      </xdr:nvSpPr>
      <xdr:spPr>
        <a:xfrm>
          <a:off x="3175000" y="99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151782</xdr:rowOff>
    </xdr:from>
    <xdr:ext cx="762000" cy="259045"/>
    <xdr:sp macro="" textlink="">
      <xdr:nvSpPr>
        <xdr:cNvPr id="155" name="テキスト ボックス 154"/>
        <xdr:cNvSpPr txBox="1"/>
      </xdr:nvSpPr>
      <xdr:spPr>
        <a:xfrm>
          <a:off x="2844800" y="975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171238</xdr:rowOff>
    </xdr:from>
    <xdr:to>
      <xdr:col>11</xdr:col>
      <xdr:colOff>82550</xdr:colOff>
      <xdr:row>58</xdr:row>
      <xdr:rowOff>101388</xdr:rowOff>
    </xdr:to>
    <xdr:sp macro="" textlink="">
      <xdr:nvSpPr>
        <xdr:cNvPr id="156" name="楕円 155"/>
        <xdr:cNvSpPr/>
      </xdr:nvSpPr>
      <xdr:spPr>
        <a:xfrm>
          <a:off x="2286000" y="99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111565</xdr:rowOff>
    </xdr:from>
    <xdr:ext cx="762000" cy="259045"/>
    <xdr:sp macro="" textlink="">
      <xdr:nvSpPr>
        <xdr:cNvPr id="157" name="テキスト ボックス 156"/>
        <xdr:cNvSpPr txBox="1"/>
      </xdr:nvSpPr>
      <xdr:spPr>
        <a:xfrm>
          <a:off x="1955800" y="971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9843</xdr:rowOff>
    </xdr:from>
    <xdr:to>
      <xdr:col>7</xdr:col>
      <xdr:colOff>31750</xdr:colOff>
      <xdr:row>58</xdr:row>
      <xdr:rowOff>111443</xdr:rowOff>
    </xdr:to>
    <xdr:sp macro="" textlink="">
      <xdr:nvSpPr>
        <xdr:cNvPr id="158" name="楕円 157"/>
        <xdr:cNvSpPr/>
      </xdr:nvSpPr>
      <xdr:spPr>
        <a:xfrm>
          <a:off x="1397000" y="99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121620</xdr:rowOff>
    </xdr:from>
    <xdr:ext cx="762000" cy="259045"/>
    <xdr:sp macro="" textlink="">
      <xdr:nvSpPr>
        <xdr:cNvPr id="159" name="テキスト ボックス 158"/>
        <xdr:cNvSpPr txBox="1"/>
      </xdr:nvSpPr>
      <xdr:spPr>
        <a:xfrm>
          <a:off x="1066800" y="972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[823,496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が類似団体平均に比べ大きく上回っているのは、保有する公共施設数が多く、維持運営に多くの費用を要しているためである。今後、施設数、規模の見直しを進めていくことで経費を削減するよう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90" name="直線コネクタ 189"/>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91"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2" name="直線コネクタ 191"/>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3"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4" name="直線コネクタ 193"/>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139635</xdr:rowOff>
    </xdr:from>
    <xdr:to>
      <xdr:col>23</xdr:col>
      <xdr:colOff>133350</xdr:colOff>
      <xdr:row>81</xdr:row>
      <xdr:rowOff>146033</xdr:rowOff>
    </xdr:to>
    <xdr:cxnSp macro="">
      <xdr:nvCxnSpPr>
        <xdr:cNvPr id="195" name="直線コネクタ 194"/>
        <xdr:cNvCxnSpPr/>
      </xdr:nvCxnSpPr>
      <xdr:spPr>
        <a:xfrm flipV="1">
          <a:off x="4114800" y="14027085"/>
          <a:ext cx="838200" cy="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6" name="人件費・物件費等の状況平均値テキスト"/>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7" name="フローチャート: 判断 196"/>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119200</xdr:rowOff>
    </xdr:from>
    <xdr:to>
      <xdr:col>19</xdr:col>
      <xdr:colOff>133350</xdr:colOff>
      <xdr:row>81</xdr:row>
      <xdr:rowOff>146033</xdr:rowOff>
    </xdr:to>
    <xdr:cxnSp macro="">
      <xdr:nvCxnSpPr>
        <xdr:cNvPr id="198" name="直線コネクタ 197"/>
        <xdr:cNvCxnSpPr/>
      </xdr:nvCxnSpPr>
      <xdr:spPr>
        <a:xfrm>
          <a:off x="3225800" y="14006650"/>
          <a:ext cx="889000" cy="2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9" name="フローチャート: 判断 198"/>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200" name="テキスト ボックス 199"/>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119200</xdr:rowOff>
    </xdr:from>
    <xdr:to>
      <xdr:col>15</xdr:col>
      <xdr:colOff>82550</xdr:colOff>
      <xdr:row>81</xdr:row>
      <xdr:rowOff>131096</xdr:rowOff>
    </xdr:to>
    <xdr:cxnSp macro="">
      <xdr:nvCxnSpPr>
        <xdr:cNvPr id="201" name="直線コネクタ 200"/>
        <xdr:cNvCxnSpPr/>
      </xdr:nvCxnSpPr>
      <xdr:spPr>
        <a:xfrm flipV="1">
          <a:off x="2336800" y="14006650"/>
          <a:ext cx="889000" cy="1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2" name="フローチャート: 判断 201"/>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3" name="テキスト ボックス 202"/>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129406</xdr:rowOff>
    </xdr:from>
    <xdr:to>
      <xdr:col>11</xdr:col>
      <xdr:colOff>31750</xdr:colOff>
      <xdr:row>81</xdr:row>
      <xdr:rowOff>131096</xdr:rowOff>
    </xdr:to>
    <xdr:cxnSp macro="">
      <xdr:nvCxnSpPr>
        <xdr:cNvPr id="204" name="直線コネクタ 203"/>
        <xdr:cNvCxnSpPr/>
      </xdr:nvCxnSpPr>
      <xdr:spPr>
        <a:xfrm>
          <a:off x="1447800" y="14016856"/>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5" name="フローチャート: 判断 204"/>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6" name="テキスト ボックス 205"/>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7" name="フローチャート: 判断 206"/>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8" name="テキスト ボックス 207"/>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88835</xdr:rowOff>
    </xdr:from>
    <xdr:to>
      <xdr:col>23</xdr:col>
      <xdr:colOff>184150</xdr:colOff>
      <xdr:row>82</xdr:row>
      <xdr:rowOff>18985</xdr:rowOff>
    </xdr:to>
    <xdr:sp macro="" textlink="">
      <xdr:nvSpPr>
        <xdr:cNvPr id="214" name="楕円 213"/>
        <xdr:cNvSpPr/>
      </xdr:nvSpPr>
      <xdr:spPr>
        <a:xfrm>
          <a:off x="4902200" y="1397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60912</xdr:rowOff>
    </xdr:from>
    <xdr:ext cx="762000" cy="259045"/>
    <xdr:sp macro="" textlink="">
      <xdr:nvSpPr>
        <xdr:cNvPr id="215" name="人件費・物件費等の状況該当値テキスト"/>
        <xdr:cNvSpPr txBox="1"/>
      </xdr:nvSpPr>
      <xdr:spPr>
        <a:xfrm>
          <a:off x="5041900" y="1394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95233</xdr:rowOff>
    </xdr:from>
    <xdr:to>
      <xdr:col>19</xdr:col>
      <xdr:colOff>184150</xdr:colOff>
      <xdr:row>82</xdr:row>
      <xdr:rowOff>25383</xdr:rowOff>
    </xdr:to>
    <xdr:sp macro="" textlink="">
      <xdr:nvSpPr>
        <xdr:cNvPr id="216" name="楕円 215"/>
        <xdr:cNvSpPr/>
      </xdr:nvSpPr>
      <xdr:spPr>
        <a:xfrm>
          <a:off x="4064000" y="139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10160</xdr:rowOff>
    </xdr:from>
    <xdr:ext cx="736600" cy="259045"/>
    <xdr:sp macro="" textlink="">
      <xdr:nvSpPr>
        <xdr:cNvPr id="217" name="テキスト ボックス 216"/>
        <xdr:cNvSpPr txBox="1"/>
      </xdr:nvSpPr>
      <xdr:spPr>
        <a:xfrm>
          <a:off x="3733800" y="1406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68400</xdr:rowOff>
    </xdr:from>
    <xdr:to>
      <xdr:col>15</xdr:col>
      <xdr:colOff>133350</xdr:colOff>
      <xdr:row>81</xdr:row>
      <xdr:rowOff>170000</xdr:rowOff>
    </xdr:to>
    <xdr:sp macro="" textlink="">
      <xdr:nvSpPr>
        <xdr:cNvPr id="218" name="楕円 217"/>
        <xdr:cNvSpPr/>
      </xdr:nvSpPr>
      <xdr:spPr>
        <a:xfrm>
          <a:off x="3175000" y="139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154777</xdr:rowOff>
    </xdr:from>
    <xdr:ext cx="762000" cy="259045"/>
    <xdr:sp macro="" textlink="">
      <xdr:nvSpPr>
        <xdr:cNvPr id="219" name="テキスト ボックス 218"/>
        <xdr:cNvSpPr txBox="1"/>
      </xdr:nvSpPr>
      <xdr:spPr>
        <a:xfrm>
          <a:off x="2844800" y="1404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80296</xdr:rowOff>
    </xdr:from>
    <xdr:to>
      <xdr:col>11</xdr:col>
      <xdr:colOff>82550</xdr:colOff>
      <xdr:row>82</xdr:row>
      <xdr:rowOff>10446</xdr:rowOff>
    </xdr:to>
    <xdr:sp macro="" textlink="">
      <xdr:nvSpPr>
        <xdr:cNvPr id="220" name="楕円 219"/>
        <xdr:cNvSpPr/>
      </xdr:nvSpPr>
      <xdr:spPr>
        <a:xfrm>
          <a:off x="2286000" y="1396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166673</xdr:rowOff>
    </xdr:from>
    <xdr:ext cx="762000" cy="259045"/>
    <xdr:sp macro="" textlink="">
      <xdr:nvSpPr>
        <xdr:cNvPr id="221" name="テキスト ボックス 220"/>
        <xdr:cNvSpPr txBox="1"/>
      </xdr:nvSpPr>
      <xdr:spPr>
        <a:xfrm>
          <a:off x="1955800" y="1405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78606</xdr:rowOff>
    </xdr:from>
    <xdr:to>
      <xdr:col>7</xdr:col>
      <xdr:colOff>31750</xdr:colOff>
      <xdr:row>82</xdr:row>
      <xdr:rowOff>8756</xdr:rowOff>
    </xdr:to>
    <xdr:sp macro="" textlink="">
      <xdr:nvSpPr>
        <xdr:cNvPr id="222" name="楕円 221"/>
        <xdr:cNvSpPr/>
      </xdr:nvSpPr>
      <xdr:spPr>
        <a:xfrm>
          <a:off x="1397000" y="139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164983</xdr:rowOff>
    </xdr:from>
    <xdr:ext cx="762000" cy="259045"/>
    <xdr:sp macro="" textlink="">
      <xdr:nvSpPr>
        <xdr:cNvPr id="223" name="テキスト ボックス 222"/>
        <xdr:cNvSpPr txBox="1"/>
      </xdr:nvSpPr>
      <xdr:spPr>
        <a:xfrm>
          <a:off x="1066800" y="1405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類似団体平均より少し高くなっているが国の水準を下回っている。今後も国、道の動向や民間企業の水準との均衡に配慮しながら、国と同水準となるよう適正化に努めていく。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8" name="直線コネクタ 247"/>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9"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50" name="直線コネクタ 249"/>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51"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2" name="直線コネクタ 251"/>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86995</xdr:rowOff>
    </xdr:from>
    <xdr:to>
      <xdr:col>81</xdr:col>
      <xdr:colOff>44450</xdr:colOff>
      <xdr:row>87</xdr:row>
      <xdr:rowOff>93027</xdr:rowOff>
    </xdr:to>
    <xdr:cxnSp macro="">
      <xdr:nvCxnSpPr>
        <xdr:cNvPr id="253" name="直線コネクタ 252"/>
        <xdr:cNvCxnSpPr/>
      </xdr:nvCxnSpPr>
      <xdr:spPr>
        <a:xfrm flipV="1">
          <a:off x="16179800" y="1500314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4" name="給与水準   （国との比較）平均値テキスト"/>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5" name="フローチャート: 判断 254"/>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93027</xdr:rowOff>
    </xdr:from>
    <xdr:to>
      <xdr:col>77</xdr:col>
      <xdr:colOff>44450</xdr:colOff>
      <xdr:row>87</xdr:row>
      <xdr:rowOff>117157</xdr:rowOff>
    </xdr:to>
    <xdr:cxnSp macro="">
      <xdr:nvCxnSpPr>
        <xdr:cNvPr id="256" name="直線コネクタ 255"/>
        <xdr:cNvCxnSpPr/>
      </xdr:nvCxnSpPr>
      <xdr:spPr>
        <a:xfrm flipV="1">
          <a:off x="15290800" y="150091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7" name="フローチャート: 判断 256"/>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8" name="テキスト ボックス 257"/>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117157</xdr:rowOff>
    </xdr:from>
    <xdr:to>
      <xdr:col>72</xdr:col>
      <xdr:colOff>203200</xdr:colOff>
      <xdr:row>87</xdr:row>
      <xdr:rowOff>135255</xdr:rowOff>
    </xdr:to>
    <xdr:cxnSp macro="">
      <xdr:nvCxnSpPr>
        <xdr:cNvPr id="259" name="直線コネクタ 258"/>
        <xdr:cNvCxnSpPr/>
      </xdr:nvCxnSpPr>
      <xdr:spPr>
        <a:xfrm flipV="1">
          <a:off x="14401800" y="1503330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60" name="フローチャート: 判断 259"/>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61" name="テキスト ボックス 260"/>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135255</xdr:rowOff>
    </xdr:from>
    <xdr:to>
      <xdr:col>68</xdr:col>
      <xdr:colOff>152400</xdr:colOff>
      <xdr:row>88</xdr:row>
      <xdr:rowOff>6032</xdr:rowOff>
    </xdr:to>
    <xdr:cxnSp macro="">
      <xdr:nvCxnSpPr>
        <xdr:cNvPr id="262" name="直線コネクタ 261"/>
        <xdr:cNvCxnSpPr/>
      </xdr:nvCxnSpPr>
      <xdr:spPr>
        <a:xfrm flipV="1">
          <a:off x="13512800" y="1505140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3" name="フローチャート: 判断 262"/>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4" name="テキスト ボックス 263"/>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5" name="フローチャート: 判断 264"/>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6" name="テキスト ボックス 265"/>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36195</xdr:rowOff>
    </xdr:from>
    <xdr:to>
      <xdr:col>81</xdr:col>
      <xdr:colOff>95250</xdr:colOff>
      <xdr:row>87</xdr:row>
      <xdr:rowOff>137795</xdr:rowOff>
    </xdr:to>
    <xdr:sp macro="" textlink="">
      <xdr:nvSpPr>
        <xdr:cNvPr id="272" name="楕円 271"/>
        <xdr:cNvSpPr/>
      </xdr:nvSpPr>
      <xdr:spPr>
        <a:xfrm>
          <a:off x="169672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8272</xdr:rowOff>
    </xdr:from>
    <xdr:ext cx="762000" cy="259045"/>
    <xdr:sp macro="" textlink="">
      <xdr:nvSpPr>
        <xdr:cNvPr id="273" name="給与水準   （国との比較）該当値テキスト"/>
        <xdr:cNvSpPr txBox="1"/>
      </xdr:nvSpPr>
      <xdr:spPr>
        <a:xfrm>
          <a:off x="17106900" y="1492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42227</xdr:rowOff>
    </xdr:from>
    <xdr:to>
      <xdr:col>77</xdr:col>
      <xdr:colOff>95250</xdr:colOff>
      <xdr:row>87</xdr:row>
      <xdr:rowOff>143827</xdr:rowOff>
    </xdr:to>
    <xdr:sp macro="" textlink="">
      <xdr:nvSpPr>
        <xdr:cNvPr id="274" name="楕円 273"/>
        <xdr:cNvSpPr/>
      </xdr:nvSpPr>
      <xdr:spPr>
        <a:xfrm>
          <a:off x="16129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128604</xdr:rowOff>
    </xdr:from>
    <xdr:ext cx="736600" cy="259045"/>
    <xdr:sp macro="" textlink="">
      <xdr:nvSpPr>
        <xdr:cNvPr id="275" name="テキスト ボックス 274"/>
        <xdr:cNvSpPr txBox="1"/>
      </xdr:nvSpPr>
      <xdr:spPr>
        <a:xfrm>
          <a:off x="15798800" y="1504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66357</xdr:rowOff>
    </xdr:from>
    <xdr:to>
      <xdr:col>73</xdr:col>
      <xdr:colOff>44450</xdr:colOff>
      <xdr:row>87</xdr:row>
      <xdr:rowOff>167957</xdr:rowOff>
    </xdr:to>
    <xdr:sp macro="" textlink="">
      <xdr:nvSpPr>
        <xdr:cNvPr id="276" name="楕円 275"/>
        <xdr:cNvSpPr/>
      </xdr:nvSpPr>
      <xdr:spPr>
        <a:xfrm>
          <a:off x="15240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152734</xdr:rowOff>
    </xdr:from>
    <xdr:ext cx="762000" cy="259045"/>
    <xdr:sp macro="" textlink="">
      <xdr:nvSpPr>
        <xdr:cNvPr id="277" name="テキスト ボックス 276"/>
        <xdr:cNvSpPr txBox="1"/>
      </xdr:nvSpPr>
      <xdr:spPr>
        <a:xfrm>
          <a:off x="14909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84455</xdr:rowOff>
    </xdr:from>
    <xdr:to>
      <xdr:col>68</xdr:col>
      <xdr:colOff>203200</xdr:colOff>
      <xdr:row>88</xdr:row>
      <xdr:rowOff>14605</xdr:rowOff>
    </xdr:to>
    <xdr:sp macro="" textlink="">
      <xdr:nvSpPr>
        <xdr:cNvPr id="278" name="楕円 277"/>
        <xdr:cNvSpPr/>
      </xdr:nvSpPr>
      <xdr:spPr>
        <a:xfrm>
          <a:off x="14351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170832</xdr:rowOff>
    </xdr:from>
    <xdr:ext cx="762000" cy="259045"/>
    <xdr:sp macro="" textlink="">
      <xdr:nvSpPr>
        <xdr:cNvPr id="279" name="テキスト ボックス 278"/>
        <xdr:cNvSpPr txBox="1"/>
      </xdr:nvSpPr>
      <xdr:spPr>
        <a:xfrm>
          <a:off x="14020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126682</xdr:rowOff>
    </xdr:from>
    <xdr:to>
      <xdr:col>64</xdr:col>
      <xdr:colOff>152400</xdr:colOff>
      <xdr:row>88</xdr:row>
      <xdr:rowOff>56832</xdr:rowOff>
    </xdr:to>
    <xdr:sp macro="" textlink="">
      <xdr:nvSpPr>
        <xdr:cNvPr id="280" name="楕円 279"/>
        <xdr:cNvSpPr/>
      </xdr:nvSpPr>
      <xdr:spPr>
        <a:xfrm>
          <a:off x="13462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41609</xdr:rowOff>
    </xdr:from>
    <xdr:ext cx="762000" cy="259045"/>
    <xdr:sp macro="" textlink="">
      <xdr:nvSpPr>
        <xdr:cNvPr id="281" name="テキスト ボックス 280"/>
        <xdr:cNvSpPr txBox="1"/>
      </xdr:nvSpPr>
      <xdr:spPr>
        <a:xfrm>
          <a:off x="13131800" y="15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類似団体平均より高くなっている。今後、行政ニーズを的確に把握しながら業務の効率化、合理化を推進し、必要最小限の</a:t>
          </a:r>
          <a:r>
            <a:rPr kumimoji="1" lang="ja-JP" altLang="ja-JP" sz="1200">
              <a:solidFill>
                <a:schemeClr val="dk1"/>
              </a:solidFill>
              <a:effectLst/>
              <a:latin typeface="+mn-lt"/>
              <a:ea typeface="+mn-ea"/>
              <a:cs typeface="+mn-cs"/>
            </a:rPr>
            <a:t>退職者補充</a:t>
          </a:r>
          <a:r>
            <a:rPr kumimoji="1" lang="ja-JP" altLang="en-US" sz="1200">
              <a:solidFill>
                <a:schemeClr val="dk1"/>
              </a:solidFill>
              <a:effectLst/>
              <a:latin typeface="+mn-lt"/>
              <a:ea typeface="+mn-ea"/>
              <a:cs typeface="+mn-cs"/>
            </a:rPr>
            <a:t>で</a:t>
          </a:r>
          <a:r>
            <a:rPr kumimoji="1" lang="ja-JP" altLang="en-US" sz="1200">
              <a:latin typeface="ＭＳ Ｐゴシック" panose="020B0600070205080204" pitchFamily="50" charset="-128"/>
              <a:ea typeface="ＭＳ Ｐゴシック" panose="020B0600070205080204" pitchFamily="50" charset="-128"/>
            </a:rPr>
            <a:t>定員や年齢構成を適正にするよう努めていく。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2" name="直線コネクタ 311"/>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3"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4" name="直線コネクタ 313"/>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5"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6" name="直線コネクタ 315"/>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77452</xdr:rowOff>
    </xdr:from>
    <xdr:to>
      <xdr:col>81</xdr:col>
      <xdr:colOff>44450</xdr:colOff>
      <xdr:row>60</xdr:row>
      <xdr:rowOff>79405</xdr:rowOff>
    </xdr:to>
    <xdr:cxnSp macro="">
      <xdr:nvCxnSpPr>
        <xdr:cNvPr id="317" name="直線コネクタ 316"/>
        <xdr:cNvCxnSpPr/>
      </xdr:nvCxnSpPr>
      <xdr:spPr>
        <a:xfrm flipV="1">
          <a:off x="16179800" y="10364452"/>
          <a:ext cx="8382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8" name="定員管理の状況平均値テキスト"/>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9" name="フローチャート: 判断 318"/>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55850</xdr:rowOff>
    </xdr:from>
    <xdr:to>
      <xdr:col>77</xdr:col>
      <xdr:colOff>44450</xdr:colOff>
      <xdr:row>60</xdr:row>
      <xdr:rowOff>79405</xdr:rowOff>
    </xdr:to>
    <xdr:cxnSp macro="">
      <xdr:nvCxnSpPr>
        <xdr:cNvPr id="320" name="直線コネクタ 319"/>
        <xdr:cNvCxnSpPr/>
      </xdr:nvCxnSpPr>
      <xdr:spPr>
        <a:xfrm>
          <a:off x="15290800" y="10342850"/>
          <a:ext cx="889000" cy="2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21" name="フローチャート: 判断 320"/>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2" name="テキスト ボックス 321"/>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47232</xdr:rowOff>
    </xdr:from>
    <xdr:to>
      <xdr:col>72</xdr:col>
      <xdr:colOff>203200</xdr:colOff>
      <xdr:row>60</xdr:row>
      <xdr:rowOff>55850</xdr:rowOff>
    </xdr:to>
    <xdr:cxnSp macro="">
      <xdr:nvCxnSpPr>
        <xdr:cNvPr id="323" name="直線コネクタ 322"/>
        <xdr:cNvCxnSpPr/>
      </xdr:nvCxnSpPr>
      <xdr:spPr>
        <a:xfrm>
          <a:off x="14401800" y="1033423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4" name="フローチャート: 判断 323"/>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5" name="テキスト ボックス 324"/>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43325</xdr:rowOff>
    </xdr:from>
    <xdr:to>
      <xdr:col>68</xdr:col>
      <xdr:colOff>152400</xdr:colOff>
      <xdr:row>60</xdr:row>
      <xdr:rowOff>47232</xdr:rowOff>
    </xdr:to>
    <xdr:cxnSp macro="">
      <xdr:nvCxnSpPr>
        <xdr:cNvPr id="326" name="直線コネクタ 325"/>
        <xdr:cNvCxnSpPr/>
      </xdr:nvCxnSpPr>
      <xdr:spPr>
        <a:xfrm>
          <a:off x="13512800" y="10330325"/>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7" name="フローチャート: 判断 326"/>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8" name="テキスト ボックス 327"/>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9" name="フローチャート: 判断 328"/>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30" name="テキスト ボックス 329"/>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26652</xdr:rowOff>
    </xdr:from>
    <xdr:to>
      <xdr:col>81</xdr:col>
      <xdr:colOff>95250</xdr:colOff>
      <xdr:row>60</xdr:row>
      <xdr:rowOff>128252</xdr:rowOff>
    </xdr:to>
    <xdr:sp macro="" textlink="">
      <xdr:nvSpPr>
        <xdr:cNvPr id="336" name="楕円 335"/>
        <xdr:cNvSpPr/>
      </xdr:nvSpPr>
      <xdr:spPr>
        <a:xfrm>
          <a:off x="16967200" y="103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170179</xdr:rowOff>
    </xdr:from>
    <xdr:ext cx="762000" cy="259045"/>
    <xdr:sp macro="" textlink="">
      <xdr:nvSpPr>
        <xdr:cNvPr id="337" name="定員管理の状況該当値テキスト"/>
        <xdr:cNvSpPr txBox="1"/>
      </xdr:nvSpPr>
      <xdr:spPr>
        <a:xfrm>
          <a:off x="17106900" y="1028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28605</xdr:rowOff>
    </xdr:from>
    <xdr:to>
      <xdr:col>77</xdr:col>
      <xdr:colOff>95250</xdr:colOff>
      <xdr:row>60</xdr:row>
      <xdr:rowOff>130205</xdr:rowOff>
    </xdr:to>
    <xdr:sp macro="" textlink="">
      <xdr:nvSpPr>
        <xdr:cNvPr id="338" name="楕円 337"/>
        <xdr:cNvSpPr/>
      </xdr:nvSpPr>
      <xdr:spPr>
        <a:xfrm>
          <a:off x="16129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114982</xdr:rowOff>
    </xdr:from>
    <xdr:ext cx="736600" cy="259045"/>
    <xdr:sp macro="" textlink="">
      <xdr:nvSpPr>
        <xdr:cNvPr id="339" name="テキスト ボックス 338"/>
        <xdr:cNvSpPr txBox="1"/>
      </xdr:nvSpPr>
      <xdr:spPr>
        <a:xfrm>
          <a:off x="15798800" y="10401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5050</xdr:rowOff>
    </xdr:from>
    <xdr:to>
      <xdr:col>73</xdr:col>
      <xdr:colOff>44450</xdr:colOff>
      <xdr:row>60</xdr:row>
      <xdr:rowOff>106650</xdr:rowOff>
    </xdr:to>
    <xdr:sp macro="" textlink="">
      <xdr:nvSpPr>
        <xdr:cNvPr id="340" name="楕円 339"/>
        <xdr:cNvSpPr/>
      </xdr:nvSpPr>
      <xdr:spPr>
        <a:xfrm>
          <a:off x="15240000" y="102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91427</xdr:rowOff>
    </xdr:from>
    <xdr:ext cx="762000" cy="259045"/>
    <xdr:sp macro="" textlink="">
      <xdr:nvSpPr>
        <xdr:cNvPr id="341" name="テキスト ボックス 340"/>
        <xdr:cNvSpPr txBox="1"/>
      </xdr:nvSpPr>
      <xdr:spPr>
        <a:xfrm>
          <a:off x="14909800" y="1037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167882</xdr:rowOff>
    </xdr:from>
    <xdr:to>
      <xdr:col>68</xdr:col>
      <xdr:colOff>203200</xdr:colOff>
      <xdr:row>60</xdr:row>
      <xdr:rowOff>98032</xdr:rowOff>
    </xdr:to>
    <xdr:sp macro="" textlink="">
      <xdr:nvSpPr>
        <xdr:cNvPr id="342" name="楕円 341"/>
        <xdr:cNvSpPr/>
      </xdr:nvSpPr>
      <xdr:spPr>
        <a:xfrm>
          <a:off x="14351000" y="102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82809</xdr:rowOff>
    </xdr:from>
    <xdr:ext cx="762000" cy="259045"/>
    <xdr:sp macro="" textlink="">
      <xdr:nvSpPr>
        <xdr:cNvPr id="343" name="テキスト ボックス 342"/>
        <xdr:cNvSpPr txBox="1"/>
      </xdr:nvSpPr>
      <xdr:spPr>
        <a:xfrm>
          <a:off x="14020800" y="103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163975</xdr:rowOff>
    </xdr:from>
    <xdr:to>
      <xdr:col>64</xdr:col>
      <xdr:colOff>152400</xdr:colOff>
      <xdr:row>60</xdr:row>
      <xdr:rowOff>94125</xdr:rowOff>
    </xdr:to>
    <xdr:sp macro="" textlink="">
      <xdr:nvSpPr>
        <xdr:cNvPr id="344" name="楕円 343"/>
        <xdr:cNvSpPr/>
      </xdr:nvSpPr>
      <xdr:spPr>
        <a:xfrm>
          <a:off x="13462000" y="102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78902</xdr:rowOff>
    </xdr:from>
    <xdr:ext cx="762000" cy="259045"/>
    <xdr:sp macro="" textlink="">
      <xdr:nvSpPr>
        <xdr:cNvPr id="345" name="テキスト ボックス 344"/>
        <xdr:cNvSpPr txBox="1"/>
      </xdr:nvSpPr>
      <xdr:spPr>
        <a:xfrm>
          <a:off x="13131800" y="1036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地方債</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残高</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と新規</a:t>
          </a:r>
          <a:r>
            <a:rPr kumimoji="1" lang="ja-JP" altLang="en-US" sz="1200">
              <a:solidFill>
                <a:schemeClr val="dk1"/>
              </a:solidFill>
              <a:effectLst/>
              <a:latin typeface="+mn-lt"/>
              <a:ea typeface="+mn-ea"/>
              <a:cs typeface="+mn-cs"/>
            </a:rPr>
            <a:t>発行</a:t>
          </a:r>
          <a:r>
            <a:rPr kumimoji="1" lang="ja-JP" altLang="ja-JP" sz="1200">
              <a:solidFill>
                <a:schemeClr val="dk1"/>
              </a:solidFill>
              <a:effectLst/>
              <a:latin typeface="+mn-lt"/>
              <a:ea typeface="+mn-ea"/>
              <a:cs typeface="+mn-cs"/>
            </a:rPr>
            <a:t>がないため類似団体平均を大きく下回っている。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71" name="直線コネクタ 370"/>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2"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3" name="直線コネクタ 372"/>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4"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5" name="直線コネクタ 374"/>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95758</xdr:rowOff>
    </xdr:from>
    <xdr:to>
      <xdr:col>81</xdr:col>
      <xdr:colOff>44450</xdr:colOff>
      <xdr:row>39</xdr:row>
      <xdr:rowOff>95758</xdr:rowOff>
    </xdr:to>
    <xdr:cxnSp macro="">
      <xdr:nvCxnSpPr>
        <xdr:cNvPr id="376" name="直線コネクタ 375"/>
        <xdr:cNvCxnSpPr/>
      </xdr:nvCxnSpPr>
      <xdr:spPr>
        <a:xfrm>
          <a:off x="16179800" y="6782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7"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8" name="フローチャート: 判断 377"/>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95758</xdr:rowOff>
    </xdr:from>
    <xdr:to>
      <xdr:col>77</xdr:col>
      <xdr:colOff>44450</xdr:colOff>
      <xdr:row>39</xdr:row>
      <xdr:rowOff>115062</xdr:rowOff>
    </xdr:to>
    <xdr:cxnSp macro="">
      <xdr:nvCxnSpPr>
        <xdr:cNvPr id="379" name="直線コネクタ 378"/>
        <xdr:cNvCxnSpPr/>
      </xdr:nvCxnSpPr>
      <xdr:spPr>
        <a:xfrm flipV="1">
          <a:off x="15290800" y="67823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0" name="フローチャート: 判断 379"/>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1" name="テキスト ボックス 380"/>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115062</xdr:rowOff>
    </xdr:from>
    <xdr:to>
      <xdr:col>72</xdr:col>
      <xdr:colOff>203200</xdr:colOff>
      <xdr:row>39</xdr:row>
      <xdr:rowOff>148844</xdr:rowOff>
    </xdr:to>
    <xdr:cxnSp macro="">
      <xdr:nvCxnSpPr>
        <xdr:cNvPr id="382" name="直線コネクタ 381"/>
        <xdr:cNvCxnSpPr/>
      </xdr:nvCxnSpPr>
      <xdr:spPr>
        <a:xfrm flipV="1">
          <a:off x="14401800" y="680161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3" name="フローチャート: 判断 382"/>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4" name="テキスト ボックス 383"/>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148844</xdr:rowOff>
    </xdr:from>
    <xdr:to>
      <xdr:col>68</xdr:col>
      <xdr:colOff>152400</xdr:colOff>
      <xdr:row>40</xdr:row>
      <xdr:rowOff>20828</xdr:rowOff>
    </xdr:to>
    <xdr:cxnSp macro="">
      <xdr:nvCxnSpPr>
        <xdr:cNvPr id="385" name="直線コネクタ 384"/>
        <xdr:cNvCxnSpPr/>
      </xdr:nvCxnSpPr>
      <xdr:spPr>
        <a:xfrm flipV="1">
          <a:off x="13512800" y="68353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6" name="フローチャート: 判断 385"/>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7" name="テキスト ボックス 386"/>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8" name="フローチャート: 判断 387"/>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9" name="テキスト ボックス 388"/>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44958</xdr:rowOff>
    </xdr:from>
    <xdr:to>
      <xdr:col>81</xdr:col>
      <xdr:colOff>95250</xdr:colOff>
      <xdr:row>39</xdr:row>
      <xdr:rowOff>146558</xdr:rowOff>
    </xdr:to>
    <xdr:sp macro="" textlink="">
      <xdr:nvSpPr>
        <xdr:cNvPr id="395" name="楕円 394"/>
        <xdr:cNvSpPr/>
      </xdr:nvSpPr>
      <xdr:spPr>
        <a:xfrm>
          <a:off x="169672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61485</xdr:rowOff>
    </xdr:from>
    <xdr:ext cx="762000" cy="259045"/>
    <xdr:sp macro="" textlink="">
      <xdr:nvSpPr>
        <xdr:cNvPr id="396" name="公債費負担の状況該当値テキスト"/>
        <xdr:cNvSpPr txBox="1"/>
      </xdr:nvSpPr>
      <xdr:spPr>
        <a:xfrm>
          <a:off x="17106900" y="657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44958</xdr:rowOff>
    </xdr:from>
    <xdr:to>
      <xdr:col>77</xdr:col>
      <xdr:colOff>95250</xdr:colOff>
      <xdr:row>39</xdr:row>
      <xdr:rowOff>146558</xdr:rowOff>
    </xdr:to>
    <xdr:sp macro="" textlink="">
      <xdr:nvSpPr>
        <xdr:cNvPr id="397" name="楕円 396"/>
        <xdr:cNvSpPr/>
      </xdr:nvSpPr>
      <xdr:spPr>
        <a:xfrm>
          <a:off x="16129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156735</xdr:rowOff>
    </xdr:from>
    <xdr:ext cx="736600" cy="259045"/>
    <xdr:sp macro="" textlink="">
      <xdr:nvSpPr>
        <xdr:cNvPr id="398" name="テキスト ボックス 397"/>
        <xdr:cNvSpPr txBox="1"/>
      </xdr:nvSpPr>
      <xdr:spPr>
        <a:xfrm>
          <a:off x="15798800" y="650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64262</xdr:rowOff>
    </xdr:from>
    <xdr:to>
      <xdr:col>73</xdr:col>
      <xdr:colOff>44450</xdr:colOff>
      <xdr:row>39</xdr:row>
      <xdr:rowOff>165862</xdr:rowOff>
    </xdr:to>
    <xdr:sp macro="" textlink="">
      <xdr:nvSpPr>
        <xdr:cNvPr id="399" name="楕円 398"/>
        <xdr:cNvSpPr/>
      </xdr:nvSpPr>
      <xdr:spPr>
        <a:xfrm>
          <a:off x="15240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4589</xdr:rowOff>
    </xdr:from>
    <xdr:ext cx="762000" cy="259045"/>
    <xdr:sp macro="" textlink="">
      <xdr:nvSpPr>
        <xdr:cNvPr id="400" name="テキスト ボックス 399"/>
        <xdr:cNvSpPr txBox="1"/>
      </xdr:nvSpPr>
      <xdr:spPr>
        <a:xfrm>
          <a:off x="14909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98044</xdr:rowOff>
    </xdr:from>
    <xdr:to>
      <xdr:col>68</xdr:col>
      <xdr:colOff>203200</xdr:colOff>
      <xdr:row>40</xdr:row>
      <xdr:rowOff>28194</xdr:rowOff>
    </xdr:to>
    <xdr:sp macro="" textlink="">
      <xdr:nvSpPr>
        <xdr:cNvPr id="401" name="楕円 400"/>
        <xdr:cNvSpPr/>
      </xdr:nvSpPr>
      <xdr:spPr>
        <a:xfrm>
          <a:off x="143510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38371</xdr:rowOff>
    </xdr:from>
    <xdr:ext cx="762000" cy="259045"/>
    <xdr:sp macro="" textlink="">
      <xdr:nvSpPr>
        <xdr:cNvPr id="402" name="テキスト ボックス 401"/>
        <xdr:cNvSpPr txBox="1"/>
      </xdr:nvSpPr>
      <xdr:spPr>
        <a:xfrm>
          <a:off x="14020800" y="655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3" name="楕円 402"/>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04" name="テキスト ボックス 403"/>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地方債の残高減少と新規発行がないため類似団体平均を大きく下回っている。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3" name="直線コネクタ 432"/>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4"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5" name="直線コネクタ 434"/>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1,652
1,648
82.27
3,974,482
3,887,620
86,862
2,306,692
345,822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a:effectLst/>
            </a:rPr>
            <a:t>類似団体平均より下回っており、今後、定員適正配置を推進し人件費の抑制に努めていく。</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104140</xdr:rowOff>
    </xdr:from>
    <xdr:to>
      <xdr:col>24</xdr:col>
      <xdr:colOff>25400</xdr:colOff>
      <xdr:row>32</xdr:row>
      <xdr:rowOff>161290</xdr:rowOff>
    </xdr:to>
    <xdr:cxnSp macro="">
      <xdr:nvCxnSpPr>
        <xdr:cNvPr id="66" name="直線コネクタ 65"/>
        <xdr:cNvCxnSpPr/>
      </xdr:nvCxnSpPr>
      <xdr:spPr>
        <a:xfrm>
          <a:off x="3987800" y="55905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104140</xdr:rowOff>
    </xdr:from>
    <xdr:to>
      <xdr:col>19</xdr:col>
      <xdr:colOff>187325</xdr:colOff>
      <xdr:row>32</xdr:row>
      <xdr:rowOff>138430</xdr:rowOff>
    </xdr:to>
    <xdr:cxnSp macro="">
      <xdr:nvCxnSpPr>
        <xdr:cNvPr id="69" name="直線コネクタ 68"/>
        <xdr:cNvCxnSpPr/>
      </xdr:nvCxnSpPr>
      <xdr:spPr>
        <a:xfrm flipV="1">
          <a:off x="3098800" y="5590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115570</xdr:rowOff>
    </xdr:from>
    <xdr:to>
      <xdr:col>15</xdr:col>
      <xdr:colOff>98425</xdr:colOff>
      <xdr:row>32</xdr:row>
      <xdr:rowOff>138430</xdr:rowOff>
    </xdr:to>
    <xdr:cxnSp macro="">
      <xdr:nvCxnSpPr>
        <xdr:cNvPr id="72" name="直線コネクタ 71"/>
        <xdr:cNvCxnSpPr/>
      </xdr:nvCxnSpPr>
      <xdr:spPr>
        <a:xfrm>
          <a:off x="2209800" y="56019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115570</xdr:rowOff>
    </xdr:from>
    <xdr:to>
      <xdr:col>11</xdr:col>
      <xdr:colOff>9525</xdr:colOff>
      <xdr:row>32</xdr:row>
      <xdr:rowOff>134620</xdr:rowOff>
    </xdr:to>
    <xdr:cxnSp macro="">
      <xdr:nvCxnSpPr>
        <xdr:cNvPr id="75" name="直線コネクタ 74"/>
        <xdr:cNvCxnSpPr/>
      </xdr:nvCxnSpPr>
      <xdr:spPr>
        <a:xfrm flipV="1">
          <a:off x="1320800" y="5601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25417</xdr:rowOff>
    </xdr:from>
    <xdr:ext cx="762000" cy="259045"/>
    <xdr:sp macro="" textlink="">
      <xdr:nvSpPr>
        <xdr:cNvPr id="77" name="テキスト ボックス 76"/>
        <xdr:cNvSpPr txBox="1"/>
      </xdr:nvSpPr>
      <xdr:spPr>
        <a:xfrm>
          <a:off x="1828800" y="585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71137</xdr:rowOff>
    </xdr:from>
    <xdr:ext cx="762000" cy="259045"/>
    <xdr:sp macro="" textlink="">
      <xdr:nvSpPr>
        <xdr:cNvPr id="79" name="テキスト ボックス 78"/>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110490</xdr:rowOff>
    </xdr:from>
    <xdr:to>
      <xdr:col>24</xdr:col>
      <xdr:colOff>76200</xdr:colOff>
      <xdr:row>33</xdr:row>
      <xdr:rowOff>40640</xdr:rowOff>
    </xdr:to>
    <xdr:sp macro="" textlink="">
      <xdr:nvSpPr>
        <xdr:cNvPr id="85" name="楕円 84"/>
        <xdr:cNvSpPr/>
      </xdr:nvSpPr>
      <xdr:spPr>
        <a:xfrm>
          <a:off x="4775200" y="55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19067</xdr:rowOff>
    </xdr:from>
    <xdr:ext cx="762000" cy="259045"/>
    <xdr:sp macro="" textlink="">
      <xdr:nvSpPr>
        <xdr:cNvPr id="86" name="人件費該当値テキスト"/>
        <xdr:cNvSpPr txBox="1"/>
      </xdr:nvSpPr>
      <xdr:spPr>
        <a:xfrm>
          <a:off x="4914900" y="550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53340</xdr:rowOff>
    </xdr:from>
    <xdr:to>
      <xdr:col>20</xdr:col>
      <xdr:colOff>38100</xdr:colOff>
      <xdr:row>32</xdr:row>
      <xdr:rowOff>154940</xdr:rowOff>
    </xdr:to>
    <xdr:sp macro="" textlink="">
      <xdr:nvSpPr>
        <xdr:cNvPr id="87" name="楕円 86"/>
        <xdr:cNvSpPr/>
      </xdr:nvSpPr>
      <xdr:spPr>
        <a:xfrm>
          <a:off x="3937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30</xdr:row>
      <xdr:rowOff>165117</xdr:rowOff>
    </xdr:from>
    <xdr:ext cx="736600" cy="259045"/>
    <xdr:sp macro="" textlink="">
      <xdr:nvSpPr>
        <xdr:cNvPr id="88" name="テキスト ボックス 87"/>
        <xdr:cNvSpPr txBox="1"/>
      </xdr:nvSpPr>
      <xdr:spPr>
        <a:xfrm>
          <a:off x="3606800" y="530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87630</xdr:rowOff>
    </xdr:from>
    <xdr:to>
      <xdr:col>15</xdr:col>
      <xdr:colOff>149225</xdr:colOff>
      <xdr:row>33</xdr:row>
      <xdr:rowOff>17780</xdr:rowOff>
    </xdr:to>
    <xdr:sp macro="" textlink="">
      <xdr:nvSpPr>
        <xdr:cNvPr id="89" name="楕円 88"/>
        <xdr:cNvSpPr/>
      </xdr:nvSpPr>
      <xdr:spPr>
        <a:xfrm>
          <a:off x="3048000" y="55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27957</xdr:rowOff>
    </xdr:from>
    <xdr:ext cx="762000" cy="259045"/>
    <xdr:sp macro="" textlink="">
      <xdr:nvSpPr>
        <xdr:cNvPr id="90" name="テキスト ボックス 89"/>
        <xdr:cNvSpPr txBox="1"/>
      </xdr:nvSpPr>
      <xdr:spPr>
        <a:xfrm>
          <a:off x="2717800" y="534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64770</xdr:rowOff>
    </xdr:from>
    <xdr:to>
      <xdr:col>11</xdr:col>
      <xdr:colOff>60325</xdr:colOff>
      <xdr:row>32</xdr:row>
      <xdr:rowOff>166370</xdr:rowOff>
    </xdr:to>
    <xdr:sp macro="" textlink="">
      <xdr:nvSpPr>
        <xdr:cNvPr id="91" name="楕円 90"/>
        <xdr:cNvSpPr/>
      </xdr:nvSpPr>
      <xdr:spPr>
        <a:xfrm>
          <a:off x="2159000" y="55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5097</xdr:rowOff>
    </xdr:from>
    <xdr:ext cx="762000" cy="259045"/>
    <xdr:sp macro="" textlink="">
      <xdr:nvSpPr>
        <xdr:cNvPr id="92" name="テキスト ボックス 91"/>
        <xdr:cNvSpPr txBox="1"/>
      </xdr:nvSpPr>
      <xdr:spPr>
        <a:xfrm>
          <a:off x="1828800" y="532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83820</xdr:rowOff>
    </xdr:from>
    <xdr:to>
      <xdr:col>6</xdr:col>
      <xdr:colOff>171450</xdr:colOff>
      <xdr:row>33</xdr:row>
      <xdr:rowOff>13970</xdr:rowOff>
    </xdr:to>
    <xdr:sp macro="" textlink="">
      <xdr:nvSpPr>
        <xdr:cNvPr id="93" name="楕円 92"/>
        <xdr:cNvSpPr/>
      </xdr:nvSpPr>
      <xdr:spPr>
        <a:xfrm>
          <a:off x="12700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24147</xdr:rowOff>
    </xdr:from>
    <xdr:ext cx="762000" cy="259045"/>
    <xdr:sp macro="" textlink="">
      <xdr:nvSpPr>
        <xdr:cNvPr id="94" name="テキスト ボックス 93"/>
        <xdr:cNvSpPr txBox="1"/>
      </xdr:nvSpPr>
      <xdr:spPr>
        <a:xfrm>
          <a:off x="939800" y="533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臨時的一般財源である電源立地地域対策交付金等を活用し、</a:t>
          </a:r>
          <a:r>
            <a:rPr kumimoji="1" lang="ja-JP" altLang="ja-JP" sz="1200">
              <a:solidFill>
                <a:schemeClr val="dk1"/>
              </a:solidFill>
              <a:effectLst/>
              <a:latin typeface="+mn-lt"/>
              <a:ea typeface="+mn-ea"/>
              <a:cs typeface="+mn-cs"/>
            </a:rPr>
            <a:t>公共施設の維持</a:t>
          </a:r>
          <a:r>
            <a:rPr kumimoji="1" lang="ja-JP" altLang="en-US" sz="1200">
              <a:solidFill>
                <a:schemeClr val="dk1"/>
              </a:solidFill>
              <a:effectLst/>
              <a:latin typeface="+mn-lt"/>
              <a:ea typeface="+mn-ea"/>
              <a:cs typeface="+mn-cs"/>
            </a:rPr>
            <a:t>運営</a:t>
          </a:r>
          <a:r>
            <a:rPr kumimoji="1" lang="ja-JP" altLang="ja-JP" sz="1200">
              <a:solidFill>
                <a:schemeClr val="dk1"/>
              </a:solidFill>
              <a:effectLst/>
              <a:latin typeface="+mn-lt"/>
              <a:ea typeface="+mn-ea"/>
              <a:cs typeface="+mn-cs"/>
            </a:rPr>
            <a:t>費に</a:t>
          </a:r>
          <a:r>
            <a:rPr kumimoji="1" lang="ja-JP" altLang="en-US" sz="1200">
              <a:solidFill>
                <a:schemeClr val="dk1"/>
              </a:solidFill>
              <a:effectLst/>
              <a:latin typeface="+mn-lt"/>
              <a:ea typeface="+mn-ea"/>
              <a:cs typeface="+mn-cs"/>
            </a:rPr>
            <a:t>充当しているため、類似団体平均より低くなっている。</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53848</xdr:rowOff>
    </xdr:from>
    <xdr:to>
      <xdr:col>82</xdr:col>
      <xdr:colOff>107950</xdr:colOff>
      <xdr:row>16</xdr:row>
      <xdr:rowOff>58420</xdr:rowOff>
    </xdr:to>
    <xdr:cxnSp macro="">
      <xdr:nvCxnSpPr>
        <xdr:cNvPr id="124" name="直線コネクタ 123"/>
        <xdr:cNvCxnSpPr/>
      </xdr:nvCxnSpPr>
      <xdr:spPr>
        <a:xfrm>
          <a:off x="15671800" y="2797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53848</xdr:rowOff>
    </xdr:from>
    <xdr:to>
      <xdr:col>78</xdr:col>
      <xdr:colOff>69850</xdr:colOff>
      <xdr:row>16</xdr:row>
      <xdr:rowOff>72136</xdr:rowOff>
    </xdr:to>
    <xdr:cxnSp macro="">
      <xdr:nvCxnSpPr>
        <xdr:cNvPr id="127" name="直線コネクタ 126"/>
        <xdr:cNvCxnSpPr/>
      </xdr:nvCxnSpPr>
      <xdr:spPr>
        <a:xfrm flipV="1">
          <a:off x="14782800" y="2797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17272</xdr:rowOff>
    </xdr:from>
    <xdr:to>
      <xdr:col>73</xdr:col>
      <xdr:colOff>180975</xdr:colOff>
      <xdr:row>16</xdr:row>
      <xdr:rowOff>72136</xdr:rowOff>
    </xdr:to>
    <xdr:cxnSp macro="">
      <xdr:nvCxnSpPr>
        <xdr:cNvPr id="130" name="直線コネクタ 129"/>
        <xdr:cNvCxnSpPr/>
      </xdr:nvCxnSpPr>
      <xdr:spPr>
        <a:xfrm>
          <a:off x="13893800" y="27604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17272</xdr:rowOff>
    </xdr:to>
    <xdr:cxnSp macro="">
      <xdr:nvCxnSpPr>
        <xdr:cNvPr id="133" name="直線コネクタ 132"/>
        <xdr:cNvCxnSpPr/>
      </xdr:nvCxnSpPr>
      <xdr:spPr>
        <a:xfrm>
          <a:off x="13004800" y="2733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7" name="テキスト ボックス 136"/>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3" name="楕円 142"/>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4"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xdr:rowOff>
    </xdr:from>
    <xdr:to>
      <xdr:col>78</xdr:col>
      <xdr:colOff>120650</xdr:colOff>
      <xdr:row>16</xdr:row>
      <xdr:rowOff>104648</xdr:rowOff>
    </xdr:to>
    <xdr:sp macro="" textlink="">
      <xdr:nvSpPr>
        <xdr:cNvPr id="145" name="楕円 144"/>
        <xdr:cNvSpPr/>
      </xdr:nvSpPr>
      <xdr:spPr>
        <a:xfrm>
          <a:off x="15621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114825</xdr:rowOff>
    </xdr:from>
    <xdr:ext cx="736600" cy="259045"/>
    <xdr:sp macro="" textlink="">
      <xdr:nvSpPr>
        <xdr:cNvPr id="146" name="テキスト ボックス 145"/>
        <xdr:cNvSpPr txBox="1"/>
      </xdr:nvSpPr>
      <xdr:spPr>
        <a:xfrm>
          <a:off x="15290800" y="251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21336</xdr:rowOff>
    </xdr:from>
    <xdr:to>
      <xdr:col>74</xdr:col>
      <xdr:colOff>31750</xdr:colOff>
      <xdr:row>16</xdr:row>
      <xdr:rowOff>122936</xdr:rowOff>
    </xdr:to>
    <xdr:sp macro="" textlink="">
      <xdr:nvSpPr>
        <xdr:cNvPr id="147" name="楕円 146"/>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133113</xdr:rowOff>
    </xdr:from>
    <xdr:ext cx="762000" cy="259045"/>
    <xdr:sp macro="" textlink="">
      <xdr:nvSpPr>
        <xdr:cNvPr id="148" name="テキスト ボックス 147"/>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137922</xdr:rowOff>
    </xdr:from>
    <xdr:to>
      <xdr:col>69</xdr:col>
      <xdr:colOff>142875</xdr:colOff>
      <xdr:row>16</xdr:row>
      <xdr:rowOff>68072</xdr:rowOff>
    </xdr:to>
    <xdr:sp macro="" textlink="">
      <xdr:nvSpPr>
        <xdr:cNvPr id="149" name="楕円 148"/>
        <xdr:cNvSpPr/>
      </xdr:nvSpPr>
      <xdr:spPr>
        <a:xfrm>
          <a:off x="13843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78249</xdr:rowOff>
    </xdr:from>
    <xdr:ext cx="762000" cy="259045"/>
    <xdr:sp macro="" textlink="">
      <xdr:nvSpPr>
        <xdr:cNvPr id="150" name="テキスト ボックス 149"/>
        <xdr:cNvSpPr txBox="1"/>
      </xdr:nvSpPr>
      <xdr:spPr>
        <a:xfrm>
          <a:off x="13512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1" name="楕円 150"/>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2" name="テキスト ボックス 151"/>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社会福祉費、老人福祉費</a:t>
          </a:r>
          <a:r>
            <a:rPr kumimoji="1" lang="ja-JP" altLang="ja-JP" sz="1200">
              <a:solidFill>
                <a:schemeClr val="dk1"/>
              </a:solidFill>
              <a:effectLst/>
              <a:latin typeface="+mn-lt"/>
              <a:ea typeface="+mn-ea"/>
              <a:cs typeface="+mn-cs"/>
            </a:rPr>
            <a:t>の村独自の助成事業</a:t>
          </a:r>
          <a:r>
            <a:rPr kumimoji="1" lang="ja-JP" altLang="en-US" sz="1200">
              <a:solidFill>
                <a:schemeClr val="dk1"/>
              </a:solidFill>
              <a:effectLst/>
              <a:latin typeface="+mn-lt"/>
              <a:ea typeface="+mn-ea"/>
              <a:cs typeface="+mn-cs"/>
            </a:rPr>
            <a:t>を実施していることが、</a:t>
          </a:r>
          <a:r>
            <a:rPr kumimoji="1" lang="ja-JP" altLang="ja-JP" sz="1100">
              <a:solidFill>
                <a:schemeClr val="dk1"/>
              </a:solidFill>
              <a:effectLst/>
              <a:latin typeface="+mn-lt"/>
              <a:ea typeface="+mn-ea"/>
              <a:cs typeface="+mn-cs"/>
            </a:rPr>
            <a:t>類似団体平均を上回る</a:t>
          </a:r>
          <a:r>
            <a:rPr kumimoji="1" lang="ja-JP" altLang="en-US" sz="1200">
              <a:solidFill>
                <a:schemeClr val="dk1"/>
              </a:solidFill>
              <a:effectLst/>
              <a:latin typeface="+mn-lt"/>
              <a:ea typeface="+mn-ea"/>
              <a:cs typeface="+mn-cs"/>
            </a:rPr>
            <a:t>要因となっている。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56</xdr:row>
      <xdr:rowOff>12700</xdr:rowOff>
    </xdr:to>
    <xdr:cxnSp macro="">
      <xdr:nvCxnSpPr>
        <xdr:cNvPr id="186" name="直線コネクタ 185"/>
        <xdr:cNvCxnSpPr/>
      </xdr:nvCxnSpPr>
      <xdr:spPr>
        <a:xfrm flipV="1">
          <a:off x="3987800" y="95975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7"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xdr:rowOff>
    </xdr:to>
    <xdr:cxnSp macro="">
      <xdr:nvCxnSpPr>
        <xdr:cNvPr id="189" name="直線コネクタ 188"/>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12700</xdr:rowOff>
    </xdr:to>
    <xdr:cxnSp macro="">
      <xdr:nvCxnSpPr>
        <xdr:cNvPr id="192" name="直線コネクタ 191"/>
        <xdr:cNvCxnSpPr/>
      </xdr:nvCxnSpPr>
      <xdr:spPr>
        <a:xfrm>
          <a:off x="2209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12700</xdr:rowOff>
    </xdr:to>
    <xdr:cxnSp macro="">
      <xdr:nvCxnSpPr>
        <xdr:cNvPr id="195" name="直線コネクタ 194"/>
        <xdr:cNvCxnSpPr/>
      </xdr:nvCxnSpPr>
      <xdr:spPr>
        <a:xfrm flipV="1">
          <a:off x="1320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197" name="テキスト ボックス 196"/>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9" name="テキスト ボックス 198"/>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05" name="楕円 204"/>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89099</xdr:rowOff>
    </xdr:from>
    <xdr:ext cx="762000" cy="259045"/>
    <xdr:sp macro="" textlink="">
      <xdr:nvSpPr>
        <xdr:cNvPr id="206" name="扶助費該当値テキスト"/>
        <xdr:cNvSpPr txBox="1"/>
      </xdr:nvSpPr>
      <xdr:spPr>
        <a:xfrm>
          <a:off x="49149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8" name="テキスト ボックス 20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0" name="テキスト ボックス 20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1" name="楕円 210"/>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2" name="テキスト ボックス 211"/>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3" name="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4" name="テキスト ボックス 213"/>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電源立地地域対策交付金を原資とした基金を活用し</a:t>
          </a:r>
          <a:r>
            <a:rPr kumimoji="1" lang="ja-JP" altLang="en-US" sz="1200">
              <a:solidFill>
                <a:schemeClr val="dk1"/>
              </a:solidFill>
              <a:effectLst/>
              <a:latin typeface="+mn-lt"/>
              <a:ea typeface="+mn-ea"/>
              <a:cs typeface="+mn-cs"/>
            </a:rPr>
            <a:t>ているため、</a:t>
          </a:r>
          <a:r>
            <a:rPr kumimoji="1" lang="ja-JP" altLang="ja-JP" sz="1200">
              <a:solidFill>
                <a:schemeClr val="dk1"/>
              </a:solidFill>
              <a:effectLst/>
              <a:latin typeface="+mn-lt"/>
              <a:ea typeface="+mn-ea"/>
              <a:cs typeface="+mn-cs"/>
            </a:rPr>
            <a:t>類似団体平均を下回っている。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xdr:rowOff>
    </xdr:from>
    <xdr:to>
      <xdr:col>82</xdr:col>
      <xdr:colOff>107950</xdr:colOff>
      <xdr:row>54</xdr:row>
      <xdr:rowOff>18415</xdr:rowOff>
    </xdr:to>
    <xdr:cxnSp macro="">
      <xdr:nvCxnSpPr>
        <xdr:cNvPr id="242" name="直線コネクタ 241"/>
        <xdr:cNvCxnSpPr/>
      </xdr:nvCxnSpPr>
      <xdr:spPr>
        <a:xfrm flipV="1">
          <a:off x="15671800" y="92710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xdr:rowOff>
    </xdr:from>
    <xdr:to>
      <xdr:col>78</xdr:col>
      <xdr:colOff>69850</xdr:colOff>
      <xdr:row>54</xdr:row>
      <xdr:rowOff>18415</xdr:rowOff>
    </xdr:to>
    <xdr:cxnSp macro="">
      <xdr:nvCxnSpPr>
        <xdr:cNvPr id="245" name="直線コネクタ 244"/>
        <xdr:cNvCxnSpPr/>
      </xdr:nvCxnSpPr>
      <xdr:spPr>
        <a:xfrm>
          <a:off x="14782800" y="92710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12700</xdr:rowOff>
    </xdr:to>
    <xdr:cxnSp macro="">
      <xdr:nvCxnSpPr>
        <xdr:cNvPr id="248" name="直線コネクタ 247"/>
        <xdr:cNvCxnSpPr/>
      </xdr:nvCxnSpPr>
      <xdr:spPr>
        <a:xfrm>
          <a:off x="13893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xdr:rowOff>
    </xdr:from>
    <xdr:to>
      <xdr:col>69</xdr:col>
      <xdr:colOff>92075</xdr:colOff>
      <xdr:row>54</xdr:row>
      <xdr:rowOff>12700</xdr:rowOff>
    </xdr:to>
    <xdr:cxnSp macro="">
      <xdr:nvCxnSpPr>
        <xdr:cNvPr id="251" name="直線コネクタ 250"/>
        <xdr:cNvCxnSpPr/>
      </xdr:nvCxnSpPr>
      <xdr:spPr>
        <a:xfrm>
          <a:off x="13004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3" name="テキスト ボックス 252"/>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133350</xdr:rowOff>
    </xdr:from>
    <xdr:to>
      <xdr:col>82</xdr:col>
      <xdr:colOff>158750</xdr:colOff>
      <xdr:row>54</xdr:row>
      <xdr:rowOff>63500</xdr:rowOff>
    </xdr:to>
    <xdr:sp macro="" textlink="">
      <xdr:nvSpPr>
        <xdr:cNvPr id="261" name="楕円 260"/>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41927</xdr:rowOff>
    </xdr:from>
    <xdr:ext cx="762000" cy="259045"/>
    <xdr:sp macro="" textlink="">
      <xdr:nvSpPr>
        <xdr:cNvPr id="262" name="その他該当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139065</xdr:rowOff>
    </xdr:from>
    <xdr:to>
      <xdr:col>78</xdr:col>
      <xdr:colOff>120650</xdr:colOff>
      <xdr:row>54</xdr:row>
      <xdr:rowOff>69215</xdr:rowOff>
    </xdr:to>
    <xdr:sp macro="" textlink="">
      <xdr:nvSpPr>
        <xdr:cNvPr id="263" name="楕円 262"/>
        <xdr:cNvSpPr/>
      </xdr:nvSpPr>
      <xdr:spPr>
        <a:xfrm>
          <a:off x="15621000" y="92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79392</xdr:rowOff>
    </xdr:from>
    <xdr:ext cx="736600" cy="259045"/>
    <xdr:sp macro="" textlink="">
      <xdr:nvSpPr>
        <xdr:cNvPr id="264" name="テキスト ボックス 263"/>
        <xdr:cNvSpPr txBox="1"/>
      </xdr:nvSpPr>
      <xdr:spPr>
        <a:xfrm>
          <a:off x="15290800" y="899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65" name="楕円 264"/>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73677</xdr:rowOff>
    </xdr:from>
    <xdr:ext cx="762000" cy="259045"/>
    <xdr:sp macro="" textlink="">
      <xdr:nvSpPr>
        <xdr:cNvPr id="266" name="テキスト ボックス 265"/>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67" name="楕円 266"/>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68" name="テキスト ボックス 267"/>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69" name="楕円 268"/>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73677</xdr:rowOff>
    </xdr:from>
    <xdr:ext cx="762000" cy="259045"/>
    <xdr:sp macro="" textlink="">
      <xdr:nvSpPr>
        <xdr:cNvPr id="270" name="テキスト ボックス 269"/>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a:effectLst/>
            </a:rPr>
            <a:t>消防、ゴミ処理等に係る一部事務組合への負担金、基金充当による水産業費補助金が多い傾向にあり、類似団体平均より低くなっている。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96520</xdr:rowOff>
    </xdr:from>
    <xdr:to>
      <xdr:col>82</xdr:col>
      <xdr:colOff>107950</xdr:colOff>
      <xdr:row>35</xdr:row>
      <xdr:rowOff>20320</xdr:rowOff>
    </xdr:to>
    <xdr:cxnSp macro="">
      <xdr:nvCxnSpPr>
        <xdr:cNvPr id="302" name="直線コネクタ 301"/>
        <xdr:cNvCxnSpPr/>
      </xdr:nvCxnSpPr>
      <xdr:spPr>
        <a:xfrm flipV="1">
          <a:off x="15671800" y="592582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119380</xdr:rowOff>
    </xdr:from>
    <xdr:to>
      <xdr:col>78</xdr:col>
      <xdr:colOff>69850</xdr:colOff>
      <xdr:row>35</xdr:row>
      <xdr:rowOff>20320</xdr:rowOff>
    </xdr:to>
    <xdr:cxnSp macro="">
      <xdr:nvCxnSpPr>
        <xdr:cNvPr id="305" name="直線コネクタ 304"/>
        <xdr:cNvCxnSpPr/>
      </xdr:nvCxnSpPr>
      <xdr:spPr>
        <a:xfrm>
          <a:off x="14782800" y="59486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111760</xdr:rowOff>
    </xdr:from>
    <xdr:to>
      <xdr:col>73</xdr:col>
      <xdr:colOff>180975</xdr:colOff>
      <xdr:row>34</xdr:row>
      <xdr:rowOff>119380</xdr:rowOff>
    </xdr:to>
    <xdr:cxnSp macro="">
      <xdr:nvCxnSpPr>
        <xdr:cNvPr id="308" name="直線コネクタ 307"/>
        <xdr:cNvCxnSpPr/>
      </xdr:nvCxnSpPr>
      <xdr:spPr>
        <a:xfrm>
          <a:off x="13893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111760</xdr:rowOff>
    </xdr:from>
    <xdr:to>
      <xdr:col>69</xdr:col>
      <xdr:colOff>92075</xdr:colOff>
      <xdr:row>34</xdr:row>
      <xdr:rowOff>111760</xdr:rowOff>
    </xdr:to>
    <xdr:cxnSp macro="">
      <xdr:nvCxnSpPr>
        <xdr:cNvPr id="311" name="直線コネクタ 310"/>
        <xdr:cNvCxnSpPr/>
      </xdr:nvCxnSpPr>
      <xdr:spPr>
        <a:xfrm>
          <a:off x="13004800" y="594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21" name="楕円 320"/>
        <xdr:cNvSpPr/>
      </xdr:nvSpPr>
      <xdr:spPr>
        <a:xfrm>
          <a:off x="16459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62247</xdr:rowOff>
    </xdr:from>
    <xdr:ext cx="762000" cy="259045"/>
    <xdr:sp macro="" textlink="">
      <xdr:nvSpPr>
        <xdr:cNvPr id="322" name="補助費等該当値テキスト"/>
        <xdr:cNvSpPr txBox="1"/>
      </xdr:nvSpPr>
      <xdr:spPr>
        <a:xfrm>
          <a:off x="16598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140970</xdr:rowOff>
    </xdr:from>
    <xdr:to>
      <xdr:col>78</xdr:col>
      <xdr:colOff>120650</xdr:colOff>
      <xdr:row>35</xdr:row>
      <xdr:rowOff>71120</xdr:rowOff>
    </xdr:to>
    <xdr:sp macro="" textlink="">
      <xdr:nvSpPr>
        <xdr:cNvPr id="323" name="楕円 322"/>
        <xdr:cNvSpPr/>
      </xdr:nvSpPr>
      <xdr:spPr>
        <a:xfrm>
          <a:off x="15621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81297</xdr:rowOff>
    </xdr:from>
    <xdr:ext cx="736600" cy="259045"/>
    <xdr:sp macro="" textlink="">
      <xdr:nvSpPr>
        <xdr:cNvPr id="324" name="テキスト ボックス 323"/>
        <xdr:cNvSpPr txBox="1"/>
      </xdr:nvSpPr>
      <xdr:spPr>
        <a:xfrm>
          <a:off x="15290800" y="573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68580</xdr:rowOff>
    </xdr:from>
    <xdr:to>
      <xdr:col>74</xdr:col>
      <xdr:colOff>31750</xdr:colOff>
      <xdr:row>34</xdr:row>
      <xdr:rowOff>170180</xdr:rowOff>
    </xdr:to>
    <xdr:sp macro="" textlink="">
      <xdr:nvSpPr>
        <xdr:cNvPr id="325" name="楕円 324"/>
        <xdr:cNvSpPr/>
      </xdr:nvSpPr>
      <xdr:spPr>
        <a:xfrm>
          <a:off x="14732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8907</xdr:rowOff>
    </xdr:from>
    <xdr:ext cx="762000" cy="259045"/>
    <xdr:sp macro="" textlink="">
      <xdr:nvSpPr>
        <xdr:cNvPr id="326" name="テキスト ボックス 325"/>
        <xdr:cNvSpPr txBox="1"/>
      </xdr:nvSpPr>
      <xdr:spPr>
        <a:xfrm>
          <a:off x="14401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60960</xdr:rowOff>
    </xdr:from>
    <xdr:to>
      <xdr:col>69</xdr:col>
      <xdr:colOff>142875</xdr:colOff>
      <xdr:row>34</xdr:row>
      <xdr:rowOff>162560</xdr:rowOff>
    </xdr:to>
    <xdr:sp macro="" textlink="">
      <xdr:nvSpPr>
        <xdr:cNvPr id="327" name="楕円 326"/>
        <xdr:cNvSpPr/>
      </xdr:nvSpPr>
      <xdr:spPr>
        <a:xfrm>
          <a:off x="13843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1287</xdr:rowOff>
    </xdr:from>
    <xdr:ext cx="762000" cy="259045"/>
    <xdr:sp macro="" textlink="">
      <xdr:nvSpPr>
        <xdr:cNvPr id="328" name="テキスト ボックス 327"/>
        <xdr:cNvSpPr txBox="1"/>
      </xdr:nvSpPr>
      <xdr:spPr>
        <a:xfrm>
          <a:off x="13512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9" name="楕円 328"/>
        <xdr:cNvSpPr/>
      </xdr:nvSpPr>
      <xdr:spPr>
        <a:xfrm>
          <a:off x="12954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30" name="テキスト ボックス 329"/>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地方債の残高減少と新規発行がないため類似団体平均を大きく下回っている。</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168910</xdr:rowOff>
    </xdr:from>
    <xdr:to>
      <xdr:col>24</xdr:col>
      <xdr:colOff>25400</xdr:colOff>
      <xdr:row>72</xdr:row>
      <xdr:rowOff>168910</xdr:rowOff>
    </xdr:to>
    <xdr:cxnSp macro="">
      <xdr:nvCxnSpPr>
        <xdr:cNvPr id="362" name="直線コネクタ 361"/>
        <xdr:cNvCxnSpPr/>
      </xdr:nvCxnSpPr>
      <xdr:spPr>
        <a:xfrm>
          <a:off x="3987800" y="12513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168910</xdr:rowOff>
    </xdr:from>
    <xdr:to>
      <xdr:col>19</xdr:col>
      <xdr:colOff>187325</xdr:colOff>
      <xdr:row>73</xdr:row>
      <xdr:rowOff>1270</xdr:rowOff>
    </xdr:to>
    <xdr:cxnSp macro="">
      <xdr:nvCxnSpPr>
        <xdr:cNvPr id="365" name="直線コネクタ 364"/>
        <xdr:cNvCxnSpPr/>
      </xdr:nvCxnSpPr>
      <xdr:spPr>
        <a:xfrm flipV="1">
          <a:off x="3098800" y="12513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1270</xdr:rowOff>
    </xdr:from>
    <xdr:to>
      <xdr:col>15</xdr:col>
      <xdr:colOff>98425</xdr:colOff>
      <xdr:row>73</xdr:row>
      <xdr:rowOff>8890</xdr:rowOff>
    </xdr:to>
    <xdr:cxnSp macro="">
      <xdr:nvCxnSpPr>
        <xdr:cNvPr id="368" name="直線コネクタ 367"/>
        <xdr:cNvCxnSpPr/>
      </xdr:nvCxnSpPr>
      <xdr:spPr>
        <a:xfrm flipV="1">
          <a:off x="2209800" y="12517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8890</xdr:rowOff>
    </xdr:from>
    <xdr:to>
      <xdr:col>11</xdr:col>
      <xdr:colOff>9525</xdr:colOff>
      <xdr:row>73</xdr:row>
      <xdr:rowOff>24130</xdr:rowOff>
    </xdr:to>
    <xdr:cxnSp macro="">
      <xdr:nvCxnSpPr>
        <xdr:cNvPr id="371" name="直線コネクタ 370"/>
        <xdr:cNvCxnSpPr/>
      </xdr:nvCxnSpPr>
      <xdr:spPr>
        <a:xfrm flipV="1">
          <a:off x="1320800" y="12524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118110</xdr:rowOff>
    </xdr:from>
    <xdr:to>
      <xdr:col>24</xdr:col>
      <xdr:colOff>76200</xdr:colOff>
      <xdr:row>73</xdr:row>
      <xdr:rowOff>48260</xdr:rowOff>
    </xdr:to>
    <xdr:sp macro="" textlink="">
      <xdr:nvSpPr>
        <xdr:cNvPr id="381" name="楕円 380"/>
        <xdr:cNvSpPr/>
      </xdr:nvSpPr>
      <xdr:spPr>
        <a:xfrm>
          <a:off x="47752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26687</xdr:rowOff>
    </xdr:from>
    <xdr:ext cx="762000" cy="259045"/>
    <xdr:sp macro="" textlink="">
      <xdr:nvSpPr>
        <xdr:cNvPr id="382" name="公債費該当値テキスト"/>
        <xdr:cNvSpPr txBox="1"/>
      </xdr:nvSpPr>
      <xdr:spPr>
        <a:xfrm>
          <a:off x="4914900" y="123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118110</xdr:rowOff>
    </xdr:from>
    <xdr:to>
      <xdr:col>20</xdr:col>
      <xdr:colOff>38100</xdr:colOff>
      <xdr:row>73</xdr:row>
      <xdr:rowOff>48260</xdr:rowOff>
    </xdr:to>
    <xdr:sp macro="" textlink="">
      <xdr:nvSpPr>
        <xdr:cNvPr id="383" name="楕円 382"/>
        <xdr:cNvSpPr/>
      </xdr:nvSpPr>
      <xdr:spPr>
        <a:xfrm>
          <a:off x="39370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58437</xdr:rowOff>
    </xdr:from>
    <xdr:ext cx="736600" cy="259045"/>
    <xdr:sp macro="" textlink="">
      <xdr:nvSpPr>
        <xdr:cNvPr id="384" name="テキスト ボックス 383"/>
        <xdr:cNvSpPr txBox="1"/>
      </xdr:nvSpPr>
      <xdr:spPr>
        <a:xfrm>
          <a:off x="3606800" y="12231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121920</xdr:rowOff>
    </xdr:from>
    <xdr:to>
      <xdr:col>15</xdr:col>
      <xdr:colOff>149225</xdr:colOff>
      <xdr:row>73</xdr:row>
      <xdr:rowOff>52070</xdr:rowOff>
    </xdr:to>
    <xdr:sp macro="" textlink="">
      <xdr:nvSpPr>
        <xdr:cNvPr id="385" name="楕円 384"/>
        <xdr:cNvSpPr/>
      </xdr:nvSpPr>
      <xdr:spPr>
        <a:xfrm>
          <a:off x="3048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62247</xdr:rowOff>
    </xdr:from>
    <xdr:ext cx="762000" cy="259045"/>
    <xdr:sp macro="" textlink="">
      <xdr:nvSpPr>
        <xdr:cNvPr id="386" name="テキスト ボックス 385"/>
        <xdr:cNvSpPr txBox="1"/>
      </xdr:nvSpPr>
      <xdr:spPr>
        <a:xfrm>
          <a:off x="2717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129540</xdr:rowOff>
    </xdr:from>
    <xdr:to>
      <xdr:col>11</xdr:col>
      <xdr:colOff>60325</xdr:colOff>
      <xdr:row>73</xdr:row>
      <xdr:rowOff>59690</xdr:rowOff>
    </xdr:to>
    <xdr:sp macro="" textlink="">
      <xdr:nvSpPr>
        <xdr:cNvPr id="387" name="楕円 386"/>
        <xdr:cNvSpPr/>
      </xdr:nvSpPr>
      <xdr:spPr>
        <a:xfrm>
          <a:off x="2159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69867</xdr:rowOff>
    </xdr:from>
    <xdr:ext cx="762000" cy="259045"/>
    <xdr:sp macro="" textlink="">
      <xdr:nvSpPr>
        <xdr:cNvPr id="388" name="テキスト ボックス 387"/>
        <xdr:cNvSpPr txBox="1"/>
      </xdr:nvSpPr>
      <xdr:spPr>
        <a:xfrm>
          <a:off x="1828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144780</xdr:rowOff>
    </xdr:from>
    <xdr:to>
      <xdr:col>6</xdr:col>
      <xdr:colOff>171450</xdr:colOff>
      <xdr:row>73</xdr:row>
      <xdr:rowOff>74930</xdr:rowOff>
    </xdr:to>
    <xdr:sp macro="" textlink="">
      <xdr:nvSpPr>
        <xdr:cNvPr id="389" name="楕円 388"/>
        <xdr:cNvSpPr/>
      </xdr:nvSpPr>
      <xdr:spPr>
        <a:xfrm>
          <a:off x="1270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85107</xdr:rowOff>
    </xdr:from>
    <xdr:ext cx="762000" cy="259045"/>
    <xdr:sp macro="" textlink="">
      <xdr:nvSpPr>
        <xdr:cNvPr id="390" name="テキスト ボックス 389"/>
        <xdr:cNvSpPr txBox="1"/>
      </xdr:nvSpPr>
      <xdr:spPr>
        <a:xfrm>
          <a:off x="939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電源立地地域対策交付金等を活用し、</a:t>
          </a:r>
          <a:r>
            <a:rPr kumimoji="1" lang="ja-JP" altLang="en-US" sz="1200">
              <a:solidFill>
                <a:schemeClr val="dk1"/>
              </a:solidFill>
              <a:effectLst/>
              <a:latin typeface="+mn-lt"/>
              <a:ea typeface="+mn-ea"/>
              <a:cs typeface="+mn-cs"/>
            </a:rPr>
            <a:t>公債費以外へ充当しているため類似団体平均より下回っている。</a:t>
          </a:r>
          <a:endParaRPr lang="ja-JP" altLang="ja-JP" sz="1200">
            <a:effectLst/>
          </a:endParaRPr>
        </a:p>
        <a:p>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5" name="直線コネクタ 40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6" name="テキスト ボックス 40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7" name="直線コネクタ 40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8" name="テキスト ボックス 40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9" name="直線コネクタ 40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0" name="テキスト ボックス 40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1" name="直線コネクタ 41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2" name="テキスト ボックス 41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106426</xdr:rowOff>
    </xdr:from>
    <xdr:to>
      <xdr:col>82</xdr:col>
      <xdr:colOff>107950</xdr:colOff>
      <xdr:row>80</xdr:row>
      <xdr:rowOff>42418</xdr:rowOff>
    </xdr:to>
    <xdr:cxnSp macro="">
      <xdr:nvCxnSpPr>
        <xdr:cNvPr id="416" name="直線コネクタ 415"/>
        <xdr:cNvCxnSpPr/>
      </xdr:nvCxnSpPr>
      <xdr:spPr>
        <a:xfrm flipV="1">
          <a:off x="16510000" y="12622276"/>
          <a:ext cx="0"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14495</xdr:rowOff>
    </xdr:from>
    <xdr:ext cx="762000" cy="259045"/>
    <xdr:sp macro="" textlink="">
      <xdr:nvSpPr>
        <xdr:cNvPr id="417" name="公債費以外最小値テキスト"/>
        <xdr:cNvSpPr txBox="1"/>
      </xdr:nvSpPr>
      <xdr:spPr>
        <a:xfrm>
          <a:off x="16598900" y="1373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42418</xdr:rowOff>
    </xdr:from>
    <xdr:to>
      <xdr:col>82</xdr:col>
      <xdr:colOff>196850</xdr:colOff>
      <xdr:row>80</xdr:row>
      <xdr:rowOff>42418</xdr:rowOff>
    </xdr:to>
    <xdr:cxnSp macro="">
      <xdr:nvCxnSpPr>
        <xdr:cNvPr id="418" name="直線コネクタ 417"/>
        <xdr:cNvCxnSpPr/>
      </xdr:nvCxnSpPr>
      <xdr:spPr>
        <a:xfrm>
          <a:off x="16421100" y="1375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21353</xdr:rowOff>
    </xdr:from>
    <xdr:ext cx="762000" cy="259045"/>
    <xdr:sp macro="" textlink="">
      <xdr:nvSpPr>
        <xdr:cNvPr id="419" name="公債費以外最大値テキスト"/>
        <xdr:cNvSpPr txBox="1"/>
      </xdr:nvSpPr>
      <xdr:spPr>
        <a:xfrm>
          <a:off x="16598900" y="1236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106426</xdr:rowOff>
    </xdr:from>
    <xdr:to>
      <xdr:col>82</xdr:col>
      <xdr:colOff>196850</xdr:colOff>
      <xdr:row>73</xdr:row>
      <xdr:rowOff>106426</xdr:rowOff>
    </xdr:to>
    <xdr:cxnSp macro="">
      <xdr:nvCxnSpPr>
        <xdr:cNvPr id="420" name="直線コネクタ 419"/>
        <xdr:cNvCxnSpPr/>
      </xdr:nvCxnSpPr>
      <xdr:spPr>
        <a:xfrm>
          <a:off x="16421100" y="1262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106426</xdr:rowOff>
    </xdr:from>
    <xdr:to>
      <xdr:col>82</xdr:col>
      <xdr:colOff>107950</xdr:colOff>
      <xdr:row>73</xdr:row>
      <xdr:rowOff>131572</xdr:rowOff>
    </xdr:to>
    <xdr:cxnSp macro="">
      <xdr:nvCxnSpPr>
        <xdr:cNvPr id="421" name="直線コネクタ 420"/>
        <xdr:cNvCxnSpPr/>
      </xdr:nvCxnSpPr>
      <xdr:spPr>
        <a:xfrm flipV="1">
          <a:off x="15671800" y="1262227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135145</xdr:rowOff>
    </xdr:from>
    <xdr:ext cx="762000" cy="259045"/>
    <xdr:sp macro="" textlink="">
      <xdr:nvSpPr>
        <xdr:cNvPr id="422" name="公債費以外平均値テキスト"/>
        <xdr:cNvSpPr txBox="1"/>
      </xdr:nvSpPr>
      <xdr:spPr>
        <a:xfrm>
          <a:off x="16598900" y="13165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23" name="フローチャート: 判断 422"/>
        <xdr:cNvSpPr/>
      </xdr:nvSpPr>
      <xdr:spPr>
        <a:xfrm>
          <a:off x="16459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115570</xdr:rowOff>
    </xdr:from>
    <xdr:to>
      <xdr:col>78</xdr:col>
      <xdr:colOff>69850</xdr:colOff>
      <xdr:row>73</xdr:row>
      <xdr:rowOff>131572</xdr:rowOff>
    </xdr:to>
    <xdr:cxnSp macro="">
      <xdr:nvCxnSpPr>
        <xdr:cNvPr id="424" name="直線コネクタ 423"/>
        <xdr:cNvCxnSpPr/>
      </xdr:nvCxnSpPr>
      <xdr:spPr>
        <a:xfrm>
          <a:off x="14782800" y="126314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5" name="フローチャート: 判断 424"/>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26" name="テキスト ボックス 425"/>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65278</xdr:rowOff>
    </xdr:from>
    <xdr:to>
      <xdr:col>73</xdr:col>
      <xdr:colOff>180975</xdr:colOff>
      <xdr:row>73</xdr:row>
      <xdr:rowOff>115570</xdr:rowOff>
    </xdr:to>
    <xdr:cxnSp macro="">
      <xdr:nvCxnSpPr>
        <xdr:cNvPr id="427" name="直線コネクタ 426"/>
        <xdr:cNvCxnSpPr/>
      </xdr:nvCxnSpPr>
      <xdr:spPr>
        <a:xfrm>
          <a:off x="13893800" y="125811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28" name="フローチャート: 判断 427"/>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29" name="テキスト ボックス 428"/>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65278</xdr:rowOff>
    </xdr:from>
    <xdr:to>
      <xdr:col>69</xdr:col>
      <xdr:colOff>92075</xdr:colOff>
      <xdr:row>73</xdr:row>
      <xdr:rowOff>67564</xdr:rowOff>
    </xdr:to>
    <xdr:cxnSp macro="">
      <xdr:nvCxnSpPr>
        <xdr:cNvPr id="430" name="直線コネクタ 429"/>
        <xdr:cNvCxnSpPr/>
      </xdr:nvCxnSpPr>
      <xdr:spPr>
        <a:xfrm flipV="1">
          <a:off x="13004800" y="125811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31" name="フローチャート: 判断 430"/>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32" name="テキスト ボックス 431"/>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105918</xdr:rowOff>
    </xdr:from>
    <xdr:to>
      <xdr:col>65</xdr:col>
      <xdr:colOff>53975</xdr:colOff>
      <xdr:row>77</xdr:row>
      <xdr:rowOff>36068</xdr:rowOff>
    </xdr:to>
    <xdr:sp macro="" textlink="">
      <xdr:nvSpPr>
        <xdr:cNvPr id="433" name="フローチャート: 判断 432"/>
        <xdr:cNvSpPr/>
      </xdr:nvSpPr>
      <xdr:spPr>
        <a:xfrm>
          <a:off x="129540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20845</xdr:rowOff>
    </xdr:from>
    <xdr:ext cx="762000" cy="259045"/>
    <xdr:sp macro="" textlink="">
      <xdr:nvSpPr>
        <xdr:cNvPr id="434" name="テキスト ボックス 433"/>
        <xdr:cNvSpPr txBox="1"/>
      </xdr:nvSpPr>
      <xdr:spPr>
        <a:xfrm>
          <a:off x="126238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55626</xdr:rowOff>
    </xdr:from>
    <xdr:to>
      <xdr:col>82</xdr:col>
      <xdr:colOff>158750</xdr:colOff>
      <xdr:row>73</xdr:row>
      <xdr:rowOff>157226</xdr:rowOff>
    </xdr:to>
    <xdr:sp macro="" textlink="">
      <xdr:nvSpPr>
        <xdr:cNvPr id="440" name="楕円 439"/>
        <xdr:cNvSpPr/>
      </xdr:nvSpPr>
      <xdr:spPr>
        <a:xfrm>
          <a:off x="164592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135653</xdr:rowOff>
    </xdr:from>
    <xdr:ext cx="762000" cy="259045"/>
    <xdr:sp macro="" textlink="">
      <xdr:nvSpPr>
        <xdr:cNvPr id="441" name="公債費以外該当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80772</xdr:rowOff>
    </xdr:from>
    <xdr:to>
      <xdr:col>78</xdr:col>
      <xdr:colOff>120650</xdr:colOff>
      <xdr:row>74</xdr:row>
      <xdr:rowOff>10922</xdr:rowOff>
    </xdr:to>
    <xdr:sp macro="" textlink="">
      <xdr:nvSpPr>
        <xdr:cNvPr id="442" name="楕円 441"/>
        <xdr:cNvSpPr/>
      </xdr:nvSpPr>
      <xdr:spPr>
        <a:xfrm>
          <a:off x="15621000" y="1259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21099</xdr:rowOff>
    </xdr:from>
    <xdr:ext cx="736600" cy="259045"/>
    <xdr:sp macro="" textlink="">
      <xdr:nvSpPr>
        <xdr:cNvPr id="443" name="テキスト ボックス 442"/>
        <xdr:cNvSpPr txBox="1"/>
      </xdr:nvSpPr>
      <xdr:spPr>
        <a:xfrm>
          <a:off x="15290800" y="1236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64770</xdr:rowOff>
    </xdr:from>
    <xdr:to>
      <xdr:col>74</xdr:col>
      <xdr:colOff>31750</xdr:colOff>
      <xdr:row>73</xdr:row>
      <xdr:rowOff>166370</xdr:rowOff>
    </xdr:to>
    <xdr:sp macro="" textlink="">
      <xdr:nvSpPr>
        <xdr:cNvPr id="444" name="楕円 443"/>
        <xdr:cNvSpPr/>
      </xdr:nvSpPr>
      <xdr:spPr>
        <a:xfrm>
          <a:off x="14732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5097</xdr:rowOff>
    </xdr:from>
    <xdr:ext cx="762000" cy="259045"/>
    <xdr:sp macro="" textlink="">
      <xdr:nvSpPr>
        <xdr:cNvPr id="445" name="テキスト ボックス 444"/>
        <xdr:cNvSpPr txBox="1"/>
      </xdr:nvSpPr>
      <xdr:spPr>
        <a:xfrm>
          <a:off x="14401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14478</xdr:rowOff>
    </xdr:from>
    <xdr:to>
      <xdr:col>69</xdr:col>
      <xdr:colOff>142875</xdr:colOff>
      <xdr:row>73</xdr:row>
      <xdr:rowOff>116078</xdr:rowOff>
    </xdr:to>
    <xdr:sp macro="" textlink="">
      <xdr:nvSpPr>
        <xdr:cNvPr id="446" name="楕円 445"/>
        <xdr:cNvSpPr/>
      </xdr:nvSpPr>
      <xdr:spPr>
        <a:xfrm>
          <a:off x="13843000" y="125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126255</xdr:rowOff>
    </xdr:from>
    <xdr:ext cx="762000" cy="259045"/>
    <xdr:sp macro="" textlink="">
      <xdr:nvSpPr>
        <xdr:cNvPr id="447" name="テキスト ボックス 446"/>
        <xdr:cNvSpPr txBox="1"/>
      </xdr:nvSpPr>
      <xdr:spPr>
        <a:xfrm>
          <a:off x="13512800" y="1229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16764</xdr:rowOff>
    </xdr:from>
    <xdr:to>
      <xdr:col>65</xdr:col>
      <xdr:colOff>53975</xdr:colOff>
      <xdr:row>73</xdr:row>
      <xdr:rowOff>118364</xdr:rowOff>
    </xdr:to>
    <xdr:sp macro="" textlink="">
      <xdr:nvSpPr>
        <xdr:cNvPr id="448" name="楕円 447"/>
        <xdr:cNvSpPr/>
      </xdr:nvSpPr>
      <xdr:spPr>
        <a:xfrm>
          <a:off x="12954000" y="125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128541</xdr:rowOff>
    </xdr:from>
    <xdr:ext cx="762000" cy="259045"/>
    <xdr:sp macro="" textlink="">
      <xdr:nvSpPr>
        <xdr:cNvPr id="449" name="テキスト ボックス 448"/>
        <xdr:cNvSpPr txBox="1"/>
      </xdr:nvSpPr>
      <xdr:spPr>
        <a:xfrm>
          <a:off x="12623800" y="1230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136592</xdr:rowOff>
    </xdr:from>
    <xdr:to>
      <xdr:col>29</xdr:col>
      <xdr:colOff>127000</xdr:colOff>
      <xdr:row>16</xdr:row>
      <xdr:rowOff>160349</xdr:rowOff>
    </xdr:to>
    <xdr:cxnSp macro="">
      <xdr:nvCxnSpPr>
        <xdr:cNvPr id="51" name="直線コネクタ 50"/>
        <xdr:cNvCxnSpPr/>
      </xdr:nvCxnSpPr>
      <xdr:spPr bwMode="auto">
        <a:xfrm flipV="1">
          <a:off x="5003800" y="2927417"/>
          <a:ext cx="647700" cy="23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160349</xdr:rowOff>
    </xdr:from>
    <xdr:to>
      <xdr:col>26</xdr:col>
      <xdr:colOff>50800</xdr:colOff>
      <xdr:row>17</xdr:row>
      <xdr:rowOff>1666</xdr:rowOff>
    </xdr:to>
    <xdr:cxnSp macro="">
      <xdr:nvCxnSpPr>
        <xdr:cNvPr id="54" name="直線コネクタ 53"/>
        <xdr:cNvCxnSpPr/>
      </xdr:nvCxnSpPr>
      <xdr:spPr bwMode="auto">
        <a:xfrm flipV="1">
          <a:off x="4305300" y="2951174"/>
          <a:ext cx="698500" cy="12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143062</xdr:rowOff>
    </xdr:from>
    <xdr:to>
      <xdr:col>22</xdr:col>
      <xdr:colOff>114300</xdr:colOff>
      <xdr:row>17</xdr:row>
      <xdr:rowOff>1666</xdr:rowOff>
    </xdr:to>
    <xdr:cxnSp macro="">
      <xdr:nvCxnSpPr>
        <xdr:cNvPr id="57" name="直線コネクタ 56"/>
        <xdr:cNvCxnSpPr/>
      </xdr:nvCxnSpPr>
      <xdr:spPr bwMode="auto">
        <a:xfrm>
          <a:off x="3606800" y="2933887"/>
          <a:ext cx="698500" cy="30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133000</xdr:rowOff>
    </xdr:from>
    <xdr:to>
      <xdr:col>18</xdr:col>
      <xdr:colOff>177800</xdr:colOff>
      <xdr:row>16</xdr:row>
      <xdr:rowOff>143062</xdr:rowOff>
    </xdr:to>
    <xdr:cxnSp macro="">
      <xdr:nvCxnSpPr>
        <xdr:cNvPr id="60" name="直線コネクタ 59"/>
        <xdr:cNvCxnSpPr/>
      </xdr:nvCxnSpPr>
      <xdr:spPr bwMode="auto">
        <a:xfrm>
          <a:off x="2908300" y="2923825"/>
          <a:ext cx="698500" cy="10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85792</xdr:rowOff>
    </xdr:from>
    <xdr:to>
      <xdr:col>29</xdr:col>
      <xdr:colOff>177800</xdr:colOff>
      <xdr:row>17</xdr:row>
      <xdr:rowOff>15942</xdr:rowOff>
    </xdr:to>
    <xdr:sp macro="" textlink="">
      <xdr:nvSpPr>
        <xdr:cNvPr id="70" name="楕円 69"/>
        <xdr:cNvSpPr/>
      </xdr:nvSpPr>
      <xdr:spPr bwMode="auto">
        <a:xfrm>
          <a:off x="5600700" y="2876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102319</xdr:rowOff>
    </xdr:from>
    <xdr:ext cx="762000" cy="259045"/>
    <xdr:sp macro="" textlink="">
      <xdr:nvSpPr>
        <xdr:cNvPr id="71" name="人口1人当たり決算額の推移該当値テキスト130"/>
        <xdr:cNvSpPr txBox="1"/>
      </xdr:nvSpPr>
      <xdr:spPr>
        <a:xfrm>
          <a:off x="5740400" y="272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109549</xdr:rowOff>
    </xdr:from>
    <xdr:to>
      <xdr:col>26</xdr:col>
      <xdr:colOff>101600</xdr:colOff>
      <xdr:row>17</xdr:row>
      <xdr:rowOff>39699</xdr:rowOff>
    </xdr:to>
    <xdr:sp macro="" textlink="">
      <xdr:nvSpPr>
        <xdr:cNvPr id="72" name="楕円 71"/>
        <xdr:cNvSpPr/>
      </xdr:nvSpPr>
      <xdr:spPr bwMode="auto">
        <a:xfrm>
          <a:off x="4953000" y="2900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49876</xdr:rowOff>
    </xdr:from>
    <xdr:ext cx="736600" cy="259045"/>
    <xdr:sp macro="" textlink="">
      <xdr:nvSpPr>
        <xdr:cNvPr id="73" name="テキスト ボックス 72"/>
        <xdr:cNvSpPr txBox="1"/>
      </xdr:nvSpPr>
      <xdr:spPr>
        <a:xfrm>
          <a:off x="4622800" y="266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122316</xdr:rowOff>
    </xdr:from>
    <xdr:to>
      <xdr:col>22</xdr:col>
      <xdr:colOff>165100</xdr:colOff>
      <xdr:row>17</xdr:row>
      <xdr:rowOff>52466</xdr:rowOff>
    </xdr:to>
    <xdr:sp macro="" textlink="">
      <xdr:nvSpPr>
        <xdr:cNvPr id="74" name="楕円 73"/>
        <xdr:cNvSpPr/>
      </xdr:nvSpPr>
      <xdr:spPr bwMode="auto">
        <a:xfrm>
          <a:off x="4254500" y="2913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62643</xdr:rowOff>
    </xdr:from>
    <xdr:ext cx="762000" cy="259045"/>
    <xdr:sp macro="" textlink="">
      <xdr:nvSpPr>
        <xdr:cNvPr id="75" name="テキスト ボックス 74"/>
        <xdr:cNvSpPr txBox="1"/>
      </xdr:nvSpPr>
      <xdr:spPr>
        <a:xfrm>
          <a:off x="3924300" y="268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92262</xdr:rowOff>
    </xdr:from>
    <xdr:to>
      <xdr:col>19</xdr:col>
      <xdr:colOff>38100</xdr:colOff>
      <xdr:row>17</xdr:row>
      <xdr:rowOff>22412</xdr:rowOff>
    </xdr:to>
    <xdr:sp macro="" textlink="">
      <xdr:nvSpPr>
        <xdr:cNvPr id="76" name="楕円 75"/>
        <xdr:cNvSpPr/>
      </xdr:nvSpPr>
      <xdr:spPr bwMode="auto">
        <a:xfrm>
          <a:off x="3556000" y="2883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32589</xdr:rowOff>
    </xdr:from>
    <xdr:ext cx="762000" cy="259045"/>
    <xdr:sp macro="" textlink="">
      <xdr:nvSpPr>
        <xdr:cNvPr id="77" name="テキスト ボックス 76"/>
        <xdr:cNvSpPr txBox="1"/>
      </xdr:nvSpPr>
      <xdr:spPr>
        <a:xfrm>
          <a:off x="3225800" y="265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82200</xdr:rowOff>
    </xdr:from>
    <xdr:to>
      <xdr:col>15</xdr:col>
      <xdr:colOff>101600</xdr:colOff>
      <xdr:row>17</xdr:row>
      <xdr:rowOff>12350</xdr:rowOff>
    </xdr:to>
    <xdr:sp macro="" textlink="">
      <xdr:nvSpPr>
        <xdr:cNvPr id="78" name="楕円 77"/>
        <xdr:cNvSpPr/>
      </xdr:nvSpPr>
      <xdr:spPr bwMode="auto">
        <a:xfrm>
          <a:off x="2857500" y="287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22527</xdr:rowOff>
    </xdr:from>
    <xdr:ext cx="762000" cy="259045"/>
    <xdr:sp macro="" textlink="">
      <xdr:nvSpPr>
        <xdr:cNvPr id="79" name="テキスト ボックス 78"/>
        <xdr:cNvSpPr txBox="1"/>
      </xdr:nvSpPr>
      <xdr:spPr>
        <a:xfrm>
          <a:off x="2527300" y="264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65670</xdr:rowOff>
    </xdr:from>
    <xdr:to>
      <xdr:col>29</xdr:col>
      <xdr:colOff>127000</xdr:colOff>
      <xdr:row>37</xdr:row>
      <xdr:rowOff>85898</xdr:rowOff>
    </xdr:to>
    <xdr:cxnSp macro="">
      <xdr:nvCxnSpPr>
        <xdr:cNvPr id="114" name="直線コネクタ 113"/>
        <xdr:cNvCxnSpPr/>
      </xdr:nvCxnSpPr>
      <xdr:spPr bwMode="auto">
        <a:xfrm flipV="1">
          <a:off x="5003800" y="7190370"/>
          <a:ext cx="647700" cy="20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85898</xdr:rowOff>
    </xdr:from>
    <xdr:to>
      <xdr:col>26</xdr:col>
      <xdr:colOff>50800</xdr:colOff>
      <xdr:row>37</xdr:row>
      <xdr:rowOff>110397</xdr:rowOff>
    </xdr:to>
    <xdr:cxnSp macro="">
      <xdr:nvCxnSpPr>
        <xdr:cNvPr id="117" name="直線コネクタ 116"/>
        <xdr:cNvCxnSpPr/>
      </xdr:nvCxnSpPr>
      <xdr:spPr bwMode="auto">
        <a:xfrm flipV="1">
          <a:off x="4305300" y="7210598"/>
          <a:ext cx="698500" cy="24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53737</xdr:rowOff>
    </xdr:from>
    <xdr:to>
      <xdr:col>22</xdr:col>
      <xdr:colOff>114300</xdr:colOff>
      <xdr:row>37</xdr:row>
      <xdr:rowOff>110397</xdr:rowOff>
    </xdr:to>
    <xdr:cxnSp macro="">
      <xdr:nvCxnSpPr>
        <xdr:cNvPr id="120" name="直線コネクタ 119"/>
        <xdr:cNvCxnSpPr/>
      </xdr:nvCxnSpPr>
      <xdr:spPr bwMode="auto">
        <a:xfrm>
          <a:off x="3606800" y="7178437"/>
          <a:ext cx="698500" cy="56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158162</xdr:rowOff>
    </xdr:from>
    <xdr:to>
      <xdr:col>18</xdr:col>
      <xdr:colOff>177800</xdr:colOff>
      <xdr:row>37</xdr:row>
      <xdr:rowOff>53737</xdr:rowOff>
    </xdr:to>
    <xdr:cxnSp macro="">
      <xdr:nvCxnSpPr>
        <xdr:cNvPr id="123" name="直線コネクタ 122"/>
        <xdr:cNvCxnSpPr/>
      </xdr:nvCxnSpPr>
      <xdr:spPr bwMode="auto">
        <a:xfrm>
          <a:off x="2908300" y="7111412"/>
          <a:ext cx="698500" cy="67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14870</xdr:rowOff>
    </xdr:from>
    <xdr:to>
      <xdr:col>29</xdr:col>
      <xdr:colOff>177800</xdr:colOff>
      <xdr:row>37</xdr:row>
      <xdr:rowOff>116470</xdr:rowOff>
    </xdr:to>
    <xdr:sp macro="" textlink="">
      <xdr:nvSpPr>
        <xdr:cNvPr id="133" name="楕円 132"/>
        <xdr:cNvSpPr/>
      </xdr:nvSpPr>
      <xdr:spPr bwMode="auto">
        <a:xfrm>
          <a:off x="5600700" y="713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158397</xdr:rowOff>
    </xdr:from>
    <xdr:ext cx="762000" cy="259045"/>
    <xdr:sp macro="" textlink="">
      <xdr:nvSpPr>
        <xdr:cNvPr id="134" name="人口1人当たり決算額の推移該当値テキスト445"/>
        <xdr:cNvSpPr txBox="1"/>
      </xdr:nvSpPr>
      <xdr:spPr>
        <a:xfrm>
          <a:off x="5740400" y="711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35098</xdr:rowOff>
    </xdr:from>
    <xdr:to>
      <xdr:col>26</xdr:col>
      <xdr:colOff>101600</xdr:colOff>
      <xdr:row>37</xdr:row>
      <xdr:rowOff>136698</xdr:rowOff>
    </xdr:to>
    <xdr:sp macro="" textlink="">
      <xdr:nvSpPr>
        <xdr:cNvPr id="135" name="楕円 134"/>
        <xdr:cNvSpPr/>
      </xdr:nvSpPr>
      <xdr:spPr bwMode="auto">
        <a:xfrm>
          <a:off x="4953000" y="7159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121475</xdr:rowOff>
    </xdr:from>
    <xdr:ext cx="736600" cy="259045"/>
    <xdr:sp macro="" textlink="">
      <xdr:nvSpPr>
        <xdr:cNvPr id="136" name="テキスト ボックス 135"/>
        <xdr:cNvSpPr txBox="1"/>
      </xdr:nvSpPr>
      <xdr:spPr>
        <a:xfrm>
          <a:off x="4622800" y="7246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59597</xdr:rowOff>
    </xdr:from>
    <xdr:to>
      <xdr:col>22</xdr:col>
      <xdr:colOff>165100</xdr:colOff>
      <xdr:row>37</xdr:row>
      <xdr:rowOff>161197</xdr:rowOff>
    </xdr:to>
    <xdr:sp macro="" textlink="">
      <xdr:nvSpPr>
        <xdr:cNvPr id="137" name="楕円 136"/>
        <xdr:cNvSpPr/>
      </xdr:nvSpPr>
      <xdr:spPr bwMode="auto">
        <a:xfrm>
          <a:off x="4254500" y="7184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145974</xdr:rowOff>
    </xdr:from>
    <xdr:ext cx="762000" cy="259045"/>
    <xdr:sp macro="" textlink="">
      <xdr:nvSpPr>
        <xdr:cNvPr id="138" name="テキスト ボックス 137"/>
        <xdr:cNvSpPr txBox="1"/>
      </xdr:nvSpPr>
      <xdr:spPr>
        <a:xfrm>
          <a:off x="3924300" y="727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2937</xdr:rowOff>
    </xdr:from>
    <xdr:to>
      <xdr:col>19</xdr:col>
      <xdr:colOff>38100</xdr:colOff>
      <xdr:row>37</xdr:row>
      <xdr:rowOff>104537</xdr:rowOff>
    </xdr:to>
    <xdr:sp macro="" textlink="">
      <xdr:nvSpPr>
        <xdr:cNvPr id="139" name="楕円 138"/>
        <xdr:cNvSpPr/>
      </xdr:nvSpPr>
      <xdr:spPr bwMode="auto">
        <a:xfrm>
          <a:off x="3556000" y="712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89314</xdr:rowOff>
    </xdr:from>
    <xdr:ext cx="762000" cy="259045"/>
    <xdr:sp macro="" textlink="">
      <xdr:nvSpPr>
        <xdr:cNvPr id="140" name="テキスト ボックス 139"/>
        <xdr:cNvSpPr txBox="1"/>
      </xdr:nvSpPr>
      <xdr:spPr>
        <a:xfrm>
          <a:off x="3225800" y="721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107362</xdr:rowOff>
    </xdr:from>
    <xdr:to>
      <xdr:col>15</xdr:col>
      <xdr:colOff>101600</xdr:colOff>
      <xdr:row>37</xdr:row>
      <xdr:rowOff>37512</xdr:rowOff>
    </xdr:to>
    <xdr:sp macro="" textlink="">
      <xdr:nvSpPr>
        <xdr:cNvPr id="141" name="楕円 140"/>
        <xdr:cNvSpPr/>
      </xdr:nvSpPr>
      <xdr:spPr bwMode="auto">
        <a:xfrm>
          <a:off x="2857500" y="7060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22289</xdr:rowOff>
    </xdr:from>
    <xdr:ext cx="762000" cy="259045"/>
    <xdr:sp macro="" textlink="">
      <xdr:nvSpPr>
        <xdr:cNvPr id="142" name="テキスト ボックス 141"/>
        <xdr:cNvSpPr txBox="1"/>
      </xdr:nvSpPr>
      <xdr:spPr>
        <a:xfrm>
          <a:off x="2527300" y="714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1,652
1,648
82.27
3,974,482
3,887,620
86,862
2,306,692
345,822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1218</xdr:rowOff>
    </xdr:from>
    <xdr:to>
      <xdr:col>24</xdr:col>
      <xdr:colOff>63500</xdr:colOff>
      <xdr:row>37</xdr:row>
      <xdr:rowOff>12383</xdr:rowOff>
    </xdr:to>
    <xdr:cxnSp macro="">
      <xdr:nvCxnSpPr>
        <xdr:cNvPr id="60" name="直線コネクタ 59"/>
        <xdr:cNvCxnSpPr/>
      </xdr:nvCxnSpPr>
      <xdr:spPr>
        <a:xfrm flipV="1">
          <a:off x="3797300" y="6344868"/>
          <a:ext cx="838200" cy="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12383</xdr:rowOff>
    </xdr:from>
    <xdr:to>
      <xdr:col>19</xdr:col>
      <xdr:colOff>177800</xdr:colOff>
      <xdr:row>37</xdr:row>
      <xdr:rowOff>21102</xdr:rowOff>
    </xdr:to>
    <xdr:cxnSp macro="">
      <xdr:nvCxnSpPr>
        <xdr:cNvPr id="63" name="直線コネクタ 62"/>
        <xdr:cNvCxnSpPr/>
      </xdr:nvCxnSpPr>
      <xdr:spPr>
        <a:xfrm flipV="1">
          <a:off x="2908300" y="6356033"/>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10040</xdr:rowOff>
    </xdr:from>
    <xdr:to>
      <xdr:col>15</xdr:col>
      <xdr:colOff>50800</xdr:colOff>
      <xdr:row>37</xdr:row>
      <xdr:rowOff>21102</xdr:rowOff>
    </xdr:to>
    <xdr:cxnSp macro="">
      <xdr:nvCxnSpPr>
        <xdr:cNvPr id="66" name="直線コネクタ 65"/>
        <xdr:cNvCxnSpPr/>
      </xdr:nvCxnSpPr>
      <xdr:spPr>
        <a:xfrm>
          <a:off x="2019300" y="6353690"/>
          <a:ext cx="889000" cy="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7282</xdr:rowOff>
    </xdr:from>
    <xdr:to>
      <xdr:col>10</xdr:col>
      <xdr:colOff>114300</xdr:colOff>
      <xdr:row>37</xdr:row>
      <xdr:rowOff>10040</xdr:rowOff>
    </xdr:to>
    <xdr:cxnSp macro="">
      <xdr:nvCxnSpPr>
        <xdr:cNvPr id="69" name="直線コネクタ 68"/>
        <xdr:cNvCxnSpPr/>
      </xdr:nvCxnSpPr>
      <xdr:spPr>
        <a:xfrm>
          <a:off x="1130300" y="6350932"/>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121868</xdr:rowOff>
    </xdr:from>
    <xdr:to>
      <xdr:col>24</xdr:col>
      <xdr:colOff>114300</xdr:colOff>
      <xdr:row>37</xdr:row>
      <xdr:rowOff>52018</xdr:rowOff>
    </xdr:to>
    <xdr:sp macro="" textlink="">
      <xdr:nvSpPr>
        <xdr:cNvPr id="79" name="楕円 78"/>
        <xdr:cNvSpPr/>
      </xdr:nvSpPr>
      <xdr:spPr>
        <a:xfrm>
          <a:off x="4584700" y="62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144745</xdr:rowOff>
    </xdr:from>
    <xdr:ext cx="599010" cy="259045"/>
    <xdr:sp macro="" textlink="">
      <xdr:nvSpPr>
        <xdr:cNvPr id="80" name="人件費該当値テキスト"/>
        <xdr:cNvSpPr txBox="1"/>
      </xdr:nvSpPr>
      <xdr:spPr>
        <a:xfrm>
          <a:off x="4686300" y="61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133033</xdr:rowOff>
    </xdr:from>
    <xdr:to>
      <xdr:col>20</xdr:col>
      <xdr:colOff>38100</xdr:colOff>
      <xdr:row>37</xdr:row>
      <xdr:rowOff>63183</xdr:rowOff>
    </xdr:to>
    <xdr:sp macro="" textlink="">
      <xdr:nvSpPr>
        <xdr:cNvPr id="81" name="楕円 80"/>
        <xdr:cNvSpPr/>
      </xdr:nvSpPr>
      <xdr:spPr>
        <a:xfrm>
          <a:off x="3746500" y="63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79710</xdr:rowOff>
    </xdr:from>
    <xdr:ext cx="599010" cy="259045"/>
    <xdr:sp macro="" textlink="">
      <xdr:nvSpPr>
        <xdr:cNvPr id="82" name="テキスト ボックス 81"/>
        <xdr:cNvSpPr txBox="1"/>
      </xdr:nvSpPr>
      <xdr:spPr>
        <a:xfrm>
          <a:off x="3497795" y="608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141752</xdr:rowOff>
    </xdr:from>
    <xdr:to>
      <xdr:col>15</xdr:col>
      <xdr:colOff>101600</xdr:colOff>
      <xdr:row>37</xdr:row>
      <xdr:rowOff>71902</xdr:rowOff>
    </xdr:to>
    <xdr:sp macro="" textlink="">
      <xdr:nvSpPr>
        <xdr:cNvPr id="83" name="楕円 82"/>
        <xdr:cNvSpPr/>
      </xdr:nvSpPr>
      <xdr:spPr>
        <a:xfrm>
          <a:off x="2857500" y="63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88429</xdr:rowOff>
    </xdr:from>
    <xdr:ext cx="599010" cy="259045"/>
    <xdr:sp macro="" textlink="">
      <xdr:nvSpPr>
        <xdr:cNvPr id="84" name="テキスト ボックス 83"/>
        <xdr:cNvSpPr txBox="1"/>
      </xdr:nvSpPr>
      <xdr:spPr>
        <a:xfrm>
          <a:off x="2608795" y="60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130690</xdr:rowOff>
    </xdr:from>
    <xdr:to>
      <xdr:col>10</xdr:col>
      <xdr:colOff>165100</xdr:colOff>
      <xdr:row>37</xdr:row>
      <xdr:rowOff>60840</xdr:rowOff>
    </xdr:to>
    <xdr:sp macro="" textlink="">
      <xdr:nvSpPr>
        <xdr:cNvPr id="85" name="楕円 84"/>
        <xdr:cNvSpPr/>
      </xdr:nvSpPr>
      <xdr:spPr>
        <a:xfrm>
          <a:off x="1968500" y="63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77367</xdr:rowOff>
    </xdr:from>
    <xdr:ext cx="599010" cy="259045"/>
    <xdr:sp macro="" textlink="">
      <xdr:nvSpPr>
        <xdr:cNvPr id="86" name="テキスト ボックス 85"/>
        <xdr:cNvSpPr txBox="1"/>
      </xdr:nvSpPr>
      <xdr:spPr>
        <a:xfrm>
          <a:off x="1719795" y="607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127932</xdr:rowOff>
    </xdr:from>
    <xdr:to>
      <xdr:col>6</xdr:col>
      <xdr:colOff>38100</xdr:colOff>
      <xdr:row>37</xdr:row>
      <xdr:rowOff>58082</xdr:rowOff>
    </xdr:to>
    <xdr:sp macro="" textlink="">
      <xdr:nvSpPr>
        <xdr:cNvPr id="87" name="楕円 86"/>
        <xdr:cNvSpPr/>
      </xdr:nvSpPr>
      <xdr:spPr>
        <a:xfrm>
          <a:off x="1079500" y="630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74609</xdr:rowOff>
    </xdr:from>
    <xdr:ext cx="599010" cy="259045"/>
    <xdr:sp macro="" textlink="">
      <xdr:nvSpPr>
        <xdr:cNvPr id="88" name="テキスト ボックス 87"/>
        <xdr:cNvSpPr txBox="1"/>
      </xdr:nvSpPr>
      <xdr:spPr>
        <a:xfrm>
          <a:off x="830795" y="607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446</xdr:rowOff>
    </xdr:from>
    <xdr:to>
      <xdr:col>24</xdr:col>
      <xdr:colOff>63500</xdr:colOff>
      <xdr:row>58</xdr:row>
      <xdr:rowOff>10971</xdr:rowOff>
    </xdr:to>
    <xdr:cxnSp macro="">
      <xdr:nvCxnSpPr>
        <xdr:cNvPr id="117" name="直線コネクタ 116"/>
        <xdr:cNvCxnSpPr/>
      </xdr:nvCxnSpPr>
      <xdr:spPr>
        <a:xfrm>
          <a:off x="3797300" y="9944546"/>
          <a:ext cx="838200" cy="1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446</xdr:rowOff>
    </xdr:from>
    <xdr:to>
      <xdr:col>19</xdr:col>
      <xdr:colOff>177800</xdr:colOff>
      <xdr:row>58</xdr:row>
      <xdr:rowOff>26042</xdr:rowOff>
    </xdr:to>
    <xdr:cxnSp macro="">
      <xdr:nvCxnSpPr>
        <xdr:cNvPr id="120" name="直線コネクタ 119"/>
        <xdr:cNvCxnSpPr/>
      </xdr:nvCxnSpPr>
      <xdr:spPr>
        <a:xfrm flipV="1">
          <a:off x="2908300" y="9944546"/>
          <a:ext cx="889000" cy="2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17039</xdr:rowOff>
    </xdr:from>
    <xdr:to>
      <xdr:col>15</xdr:col>
      <xdr:colOff>50800</xdr:colOff>
      <xdr:row>58</xdr:row>
      <xdr:rowOff>26042</xdr:rowOff>
    </xdr:to>
    <xdr:cxnSp macro="">
      <xdr:nvCxnSpPr>
        <xdr:cNvPr id="123" name="直線コネクタ 122"/>
        <xdr:cNvCxnSpPr/>
      </xdr:nvCxnSpPr>
      <xdr:spPr>
        <a:xfrm>
          <a:off x="2019300" y="9961139"/>
          <a:ext cx="889000" cy="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17039</xdr:rowOff>
    </xdr:from>
    <xdr:to>
      <xdr:col>10</xdr:col>
      <xdr:colOff>114300</xdr:colOff>
      <xdr:row>58</xdr:row>
      <xdr:rowOff>19121</xdr:rowOff>
    </xdr:to>
    <xdr:cxnSp macro="">
      <xdr:nvCxnSpPr>
        <xdr:cNvPr id="126" name="直線コネクタ 125"/>
        <xdr:cNvCxnSpPr/>
      </xdr:nvCxnSpPr>
      <xdr:spPr>
        <a:xfrm flipV="1">
          <a:off x="1130300" y="9961139"/>
          <a:ext cx="889000" cy="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131621</xdr:rowOff>
    </xdr:from>
    <xdr:to>
      <xdr:col>24</xdr:col>
      <xdr:colOff>114300</xdr:colOff>
      <xdr:row>58</xdr:row>
      <xdr:rowOff>61771</xdr:rowOff>
    </xdr:to>
    <xdr:sp macro="" textlink="">
      <xdr:nvSpPr>
        <xdr:cNvPr id="136" name="楕円 135"/>
        <xdr:cNvSpPr/>
      </xdr:nvSpPr>
      <xdr:spPr>
        <a:xfrm>
          <a:off x="4584700" y="990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154498</xdr:rowOff>
    </xdr:from>
    <xdr:ext cx="599010" cy="259045"/>
    <xdr:sp macro="" textlink="">
      <xdr:nvSpPr>
        <xdr:cNvPr id="137" name="物件費該当値テキスト"/>
        <xdr:cNvSpPr txBox="1"/>
      </xdr:nvSpPr>
      <xdr:spPr>
        <a:xfrm>
          <a:off x="4686300" y="975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121096</xdr:rowOff>
    </xdr:from>
    <xdr:to>
      <xdr:col>20</xdr:col>
      <xdr:colOff>38100</xdr:colOff>
      <xdr:row>58</xdr:row>
      <xdr:rowOff>51246</xdr:rowOff>
    </xdr:to>
    <xdr:sp macro="" textlink="">
      <xdr:nvSpPr>
        <xdr:cNvPr id="138" name="楕円 137"/>
        <xdr:cNvSpPr/>
      </xdr:nvSpPr>
      <xdr:spPr>
        <a:xfrm>
          <a:off x="3746500" y="98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67773</xdr:rowOff>
    </xdr:from>
    <xdr:ext cx="599010" cy="259045"/>
    <xdr:sp macro="" textlink="">
      <xdr:nvSpPr>
        <xdr:cNvPr id="139" name="テキスト ボックス 138"/>
        <xdr:cNvSpPr txBox="1"/>
      </xdr:nvSpPr>
      <xdr:spPr>
        <a:xfrm>
          <a:off x="3497795" y="966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146692</xdr:rowOff>
    </xdr:from>
    <xdr:to>
      <xdr:col>15</xdr:col>
      <xdr:colOff>101600</xdr:colOff>
      <xdr:row>58</xdr:row>
      <xdr:rowOff>76842</xdr:rowOff>
    </xdr:to>
    <xdr:sp macro="" textlink="">
      <xdr:nvSpPr>
        <xdr:cNvPr id="140" name="楕円 139"/>
        <xdr:cNvSpPr/>
      </xdr:nvSpPr>
      <xdr:spPr>
        <a:xfrm>
          <a:off x="2857500" y="99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93369</xdr:rowOff>
    </xdr:from>
    <xdr:ext cx="599010" cy="259045"/>
    <xdr:sp macro="" textlink="">
      <xdr:nvSpPr>
        <xdr:cNvPr id="141" name="テキスト ボックス 140"/>
        <xdr:cNvSpPr txBox="1"/>
      </xdr:nvSpPr>
      <xdr:spPr>
        <a:xfrm>
          <a:off x="2608795" y="969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137689</xdr:rowOff>
    </xdr:from>
    <xdr:to>
      <xdr:col>10</xdr:col>
      <xdr:colOff>165100</xdr:colOff>
      <xdr:row>58</xdr:row>
      <xdr:rowOff>67839</xdr:rowOff>
    </xdr:to>
    <xdr:sp macro="" textlink="">
      <xdr:nvSpPr>
        <xdr:cNvPr id="142" name="楕円 141"/>
        <xdr:cNvSpPr/>
      </xdr:nvSpPr>
      <xdr:spPr>
        <a:xfrm>
          <a:off x="1968500" y="991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84366</xdr:rowOff>
    </xdr:from>
    <xdr:ext cx="599010" cy="259045"/>
    <xdr:sp macro="" textlink="">
      <xdr:nvSpPr>
        <xdr:cNvPr id="143" name="テキスト ボックス 142"/>
        <xdr:cNvSpPr txBox="1"/>
      </xdr:nvSpPr>
      <xdr:spPr>
        <a:xfrm>
          <a:off x="1719795" y="968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139771</xdr:rowOff>
    </xdr:from>
    <xdr:to>
      <xdr:col>6</xdr:col>
      <xdr:colOff>38100</xdr:colOff>
      <xdr:row>58</xdr:row>
      <xdr:rowOff>69921</xdr:rowOff>
    </xdr:to>
    <xdr:sp macro="" textlink="">
      <xdr:nvSpPr>
        <xdr:cNvPr id="144" name="楕円 143"/>
        <xdr:cNvSpPr/>
      </xdr:nvSpPr>
      <xdr:spPr>
        <a:xfrm>
          <a:off x="1079500" y="991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86448</xdr:rowOff>
    </xdr:from>
    <xdr:ext cx="599010" cy="259045"/>
    <xdr:sp macro="" textlink="">
      <xdr:nvSpPr>
        <xdr:cNvPr id="145" name="テキスト ボックス 144"/>
        <xdr:cNvSpPr txBox="1"/>
      </xdr:nvSpPr>
      <xdr:spPr>
        <a:xfrm>
          <a:off x="830795" y="96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35688</xdr:rowOff>
    </xdr:from>
    <xdr:to>
      <xdr:col>24</xdr:col>
      <xdr:colOff>63500</xdr:colOff>
      <xdr:row>79</xdr:row>
      <xdr:rowOff>36475</xdr:rowOff>
    </xdr:to>
    <xdr:cxnSp macro="">
      <xdr:nvCxnSpPr>
        <xdr:cNvPr id="174" name="直線コネクタ 173"/>
        <xdr:cNvCxnSpPr/>
      </xdr:nvCxnSpPr>
      <xdr:spPr>
        <a:xfrm flipV="1">
          <a:off x="3797300" y="13580238"/>
          <a:ext cx="8382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36232</xdr:rowOff>
    </xdr:from>
    <xdr:to>
      <xdr:col>19</xdr:col>
      <xdr:colOff>177800</xdr:colOff>
      <xdr:row>79</xdr:row>
      <xdr:rowOff>36475</xdr:rowOff>
    </xdr:to>
    <xdr:cxnSp macro="">
      <xdr:nvCxnSpPr>
        <xdr:cNvPr id="177" name="直線コネクタ 176"/>
        <xdr:cNvCxnSpPr/>
      </xdr:nvCxnSpPr>
      <xdr:spPr>
        <a:xfrm>
          <a:off x="2908300" y="13580782"/>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36232</xdr:rowOff>
    </xdr:from>
    <xdr:to>
      <xdr:col>15</xdr:col>
      <xdr:colOff>50800</xdr:colOff>
      <xdr:row>79</xdr:row>
      <xdr:rowOff>36765</xdr:rowOff>
    </xdr:to>
    <xdr:cxnSp macro="">
      <xdr:nvCxnSpPr>
        <xdr:cNvPr id="180" name="直線コネクタ 179"/>
        <xdr:cNvCxnSpPr/>
      </xdr:nvCxnSpPr>
      <xdr:spPr>
        <a:xfrm flipV="1">
          <a:off x="2019300" y="13580782"/>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35992</xdr:rowOff>
    </xdr:from>
    <xdr:to>
      <xdr:col>10</xdr:col>
      <xdr:colOff>114300</xdr:colOff>
      <xdr:row>79</xdr:row>
      <xdr:rowOff>36765</xdr:rowOff>
    </xdr:to>
    <xdr:cxnSp macro="">
      <xdr:nvCxnSpPr>
        <xdr:cNvPr id="183" name="直線コネクタ 182"/>
        <xdr:cNvCxnSpPr/>
      </xdr:nvCxnSpPr>
      <xdr:spPr>
        <a:xfrm>
          <a:off x="1130300" y="13580542"/>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156338</xdr:rowOff>
    </xdr:from>
    <xdr:to>
      <xdr:col>24</xdr:col>
      <xdr:colOff>114300</xdr:colOff>
      <xdr:row>79</xdr:row>
      <xdr:rowOff>86488</xdr:rowOff>
    </xdr:to>
    <xdr:sp macro="" textlink="">
      <xdr:nvSpPr>
        <xdr:cNvPr id="193" name="楕円 192"/>
        <xdr:cNvSpPr/>
      </xdr:nvSpPr>
      <xdr:spPr>
        <a:xfrm>
          <a:off x="4584700" y="135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71265</xdr:rowOff>
    </xdr:from>
    <xdr:ext cx="469744" cy="259045"/>
    <xdr:sp macro="" textlink="">
      <xdr:nvSpPr>
        <xdr:cNvPr id="194" name="維持補修費該当値テキスト"/>
        <xdr:cNvSpPr txBox="1"/>
      </xdr:nvSpPr>
      <xdr:spPr>
        <a:xfrm>
          <a:off x="4686300" y="1344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157125</xdr:rowOff>
    </xdr:from>
    <xdr:to>
      <xdr:col>20</xdr:col>
      <xdr:colOff>38100</xdr:colOff>
      <xdr:row>79</xdr:row>
      <xdr:rowOff>87275</xdr:rowOff>
    </xdr:to>
    <xdr:sp macro="" textlink="">
      <xdr:nvSpPr>
        <xdr:cNvPr id="195" name="楕円 194"/>
        <xdr:cNvSpPr/>
      </xdr:nvSpPr>
      <xdr:spPr>
        <a:xfrm>
          <a:off x="3746500" y="135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78402</xdr:rowOff>
    </xdr:from>
    <xdr:ext cx="469744" cy="259045"/>
    <xdr:sp macro="" textlink="">
      <xdr:nvSpPr>
        <xdr:cNvPr id="196" name="テキスト ボックス 195"/>
        <xdr:cNvSpPr txBox="1"/>
      </xdr:nvSpPr>
      <xdr:spPr>
        <a:xfrm>
          <a:off x="3562428" y="136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156882</xdr:rowOff>
    </xdr:from>
    <xdr:to>
      <xdr:col>15</xdr:col>
      <xdr:colOff>101600</xdr:colOff>
      <xdr:row>79</xdr:row>
      <xdr:rowOff>87032</xdr:rowOff>
    </xdr:to>
    <xdr:sp macro="" textlink="">
      <xdr:nvSpPr>
        <xdr:cNvPr id="197" name="楕円 196"/>
        <xdr:cNvSpPr/>
      </xdr:nvSpPr>
      <xdr:spPr>
        <a:xfrm>
          <a:off x="2857500" y="135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78159</xdr:rowOff>
    </xdr:from>
    <xdr:ext cx="469744" cy="259045"/>
    <xdr:sp macro="" textlink="">
      <xdr:nvSpPr>
        <xdr:cNvPr id="198" name="テキスト ボックス 197"/>
        <xdr:cNvSpPr txBox="1"/>
      </xdr:nvSpPr>
      <xdr:spPr>
        <a:xfrm>
          <a:off x="2673428" y="1362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157415</xdr:rowOff>
    </xdr:from>
    <xdr:to>
      <xdr:col>10</xdr:col>
      <xdr:colOff>165100</xdr:colOff>
      <xdr:row>79</xdr:row>
      <xdr:rowOff>87565</xdr:rowOff>
    </xdr:to>
    <xdr:sp macro="" textlink="">
      <xdr:nvSpPr>
        <xdr:cNvPr id="199" name="楕円 198"/>
        <xdr:cNvSpPr/>
      </xdr:nvSpPr>
      <xdr:spPr>
        <a:xfrm>
          <a:off x="1968500" y="1353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78692</xdr:rowOff>
    </xdr:from>
    <xdr:ext cx="469744" cy="259045"/>
    <xdr:sp macro="" textlink="">
      <xdr:nvSpPr>
        <xdr:cNvPr id="200" name="テキスト ボックス 199"/>
        <xdr:cNvSpPr txBox="1"/>
      </xdr:nvSpPr>
      <xdr:spPr>
        <a:xfrm>
          <a:off x="1784428" y="1362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156642</xdr:rowOff>
    </xdr:from>
    <xdr:to>
      <xdr:col>6</xdr:col>
      <xdr:colOff>38100</xdr:colOff>
      <xdr:row>79</xdr:row>
      <xdr:rowOff>86792</xdr:rowOff>
    </xdr:to>
    <xdr:sp macro="" textlink="">
      <xdr:nvSpPr>
        <xdr:cNvPr id="201" name="楕円 200"/>
        <xdr:cNvSpPr/>
      </xdr:nvSpPr>
      <xdr:spPr>
        <a:xfrm>
          <a:off x="1079500" y="135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77919</xdr:rowOff>
    </xdr:from>
    <xdr:ext cx="469744" cy="259045"/>
    <xdr:sp macro="" textlink="">
      <xdr:nvSpPr>
        <xdr:cNvPr id="202" name="テキスト ボックス 201"/>
        <xdr:cNvSpPr txBox="1"/>
      </xdr:nvSpPr>
      <xdr:spPr>
        <a:xfrm>
          <a:off x="895428" y="1362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159849</xdr:rowOff>
    </xdr:from>
    <xdr:to>
      <xdr:col>24</xdr:col>
      <xdr:colOff>63500</xdr:colOff>
      <xdr:row>93</xdr:row>
      <xdr:rowOff>32638</xdr:rowOff>
    </xdr:to>
    <xdr:cxnSp macro="">
      <xdr:nvCxnSpPr>
        <xdr:cNvPr id="233" name="直線コネクタ 232"/>
        <xdr:cNvCxnSpPr/>
      </xdr:nvCxnSpPr>
      <xdr:spPr>
        <a:xfrm>
          <a:off x="3797300" y="15933249"/>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115431</xdr:rowOff>
    </xdr:from>
    <xdr:ext cx="534377" cy="259045"/>
    <xdr:sp macro="" textlink="">
      <xdr:nvSpPr>
        <xdr:cNvPr id="234" name="扶助費平均値テキスト"/>
        <xdr:cNvSpPr txBox="1"/>
      </xdr:nvSpPr>
      <xdr:spPr>
        <a:xfrm>
          <a:off x="4686300" y="1623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159849</xdr:rowOff>
    </xdr:from>
    <xdr:to>
      <xdr:col>19</xdr:col>
      <xdr:colOff>177800</xdr:colOff>
      <xdr:row>93</xdr:row>
      <xdr:rowOff>3432</xdr:rowOff>
    </xdr:to>
    <xdr:cxnSp macro="">
      <xdr:nvCxnSpPr>
        <xdr:cNvPr id="236" name="直線コネクタ 235"/>
        <xdr:cNvCxnSpPr/>
      </xdr:nvCxnSpPr>
      <xdr:spPr>
        <a:xfrm flipV="1">
          <a:off x="2908300" y="15933249"/>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69787</xdr:rowOff>
    </xdr:from>
    <xdr:ext cx="534377" cy="259045"/>
    <xdr:sp macro="" textlink="">
      <xdr:nvSpPr>
        <xdr:cNvPr id="238" name="テキスト ボックス 237"/>
        <xdr:cNvSpPr txBox="1"/>
      </xdr:nvSpPr>
      <xdr:spPr>
        <a:xfrm>
          <a:off x="3530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3432</xdr:rowOff>
    </xdr:from>
    <xdr:to>
      <xdr:col>15</xdr:col>
      <xdr:colOff>50800</xdr:colOff>
      <xdr:row>93</xdr:row>
      <xdr:rowOff>110286</xdr:rowOff>
    </xdr:to>
    <xdr:cxnSp macro="">
      <xdr:nvCxnSpPr>
        <xdr:cNvPr id="239" name="直線コネクタ 238"/>
        <xdr:cNvCxnSpPr/>
      </xdr:nvCxnSpPr>
      <xdr:spPr>
        <a:xfrm flipV="1">
          <a:off x="2019300" y="15948282"/>
          <a:ext cx="889000" cy="10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60049</xdr:rowOff>
    </xdr:from>
    <xdr:to>
      <xdr:col>10</xdr:col>
      <xdr:colOff>114300</xdr:colOff>
      <xdr:row>93</xdr:row>
      <xdr:rowOff>110286</xdr:rowOff>
    </xdr:to>
    <xdr:cxnSp macro="">
      <xdr:nvCxnSpPr>
        <xdr:cNvPr id="242" name="直線コネクタ 241"/>
        <xdr:cNvCxnSpPr/>
      </xdr:nvCxnSpPr>
      <xdr:spPr>
        <a:xfrm>
          <a:off x="1130300" y="16004899"/>
          <a:ext cx="889000" cy="5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150113</xdr:rowOff>
    </xdr:from>
    <xdr:ext cx="534377" cy="259045"/>
    <xdr:sp macro="" textlink="">
      <xdr:nvSpPr>
        <xdr:cNvPr id="244" name="テキスト ボックス 243"/>
        <xdr:cNvSpPr txBox="1"/>
      </xdr:nvSpPr>
      <xdr:spPr>
        <a:xfrm>
          <a:off x="1752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148404</xdr:rowOff>
    </xdr:from>
    <xdr:ext cx="534377" cy="259045"/>
    <xdr:sp macro="" textlink="">
      <xdr:nvSpPr>
        <xdr:cNvPr id="246" name="テキスト ボックス 245"/>
        <xdr:cNvSpPr txBox="1"/>
      </xdr:nvSpPr>
      <xdr:spPr>
        <a:xfrm>
          <a:off x="863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153288</xdr:rowOff>
    </xdr:from>
    <xdr:to>
      <xdr:col>24</xdr:col>
      <xdr:colOff>114300</xdr:colOff>
      <xdr:row>93</xdr:row>
      <xdr:rowOff>83438</xdr:rowOff>
    </xdr:to>
    <xdr:sp macro="" textlink="">
      <xdr:nvSpPr>
        <xdr:cNvPr id="252" name="楕円 251"/>
        <xdr:cNvSpPr/>
      </xdr:nvSpPr>
      <xdr:spPr>
        <a:xfrm>
          <a:off x="4584700" y="159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4715</xdr:rowOff>
    </xdr:from>
    <xdr:ext cx="599010" cy="259045"/>
    <xdr:sp macro="" textlink="">
      <xdr:nvSpPr>
        <xdr:cNvPr id="253" name="扶助費該当値テキスト"/>
        <xdr:cNvSpPr txBox="1"/>
      </xdr:nvSpPr>
      <xdr:spPr>
        <a:xfrm>
          <a:off x="4686300" y="1577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109049</xdr:rowOff>
    </xdr:from>
    <xdr:to>
      <xdr:col>20</xdr:col>
      <xdr:colOff>38100</xdr:colOff>
      <xdr:row>93</xdr:row>
      <xdr:rowOff>39199</xdr:rowOff>
    </xdr:to>
    <xdr:sp macro="" textlink="">
      <xdr:nvSpPr>
        <xdr:cNvPr id="254" name="楕円 253"/>
        <xdr:cNvSpPr/>
      </xdr:nvSpPr>
      <xdr:spPr>
        <a:xfrm>
          <a:off x="3746500" y="1588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55726</xdr:rowOff>
    </xdr:from>
    <xdr:ext cx="599010" cy="259045"/>
    <xdr:sp macro="" textlink="">
      <xdr:nvSpPr>
        <xdr:cNvPr id="255" name="テキスト ボックス 254"/>
        <xdr:cNvSpPr txBox="1"/>
      </xdr:nvSpPr>
      <xdr:spPr>
        <a:xfrm>
          <a:off x="3497795" y="1565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124082</xdr:rowOff>
    </xdr:from>
    <xdr:to>
      <xdr:col>15</xdr:col>
      <xdr:colOff>101600</xdr:colOff>
      <xdr:row>93</xdr:row>
      <xdr:rowOff>54232</xdr:rowOff>
    </xdr:to>
    <xdr:sp macro="" textlink="">
      <xdr:nvSpPr>
        <xdr:cNvPr id="256" name="楕円 255"/>
        <xdr:cNvSpPr/>
      </xdr:nvSpPr>
      <xdr:spPr>
        <a:xfrm>
          <a:off x="2857500" y="1589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70759</xdr:rowOff>
    </xdr:from>
    <xdr:ext cx="599010" cy="259045"/>
    <xdr:sp macro="" textlink="">
      <xdr:nvSpPr>
        <xdr:cNvPr id="257" name="テキスト ボックス 256"/>
        <xdr:cNvSpPr txBox="1"/>
      </xdr:nvSpPr>
      <xdr:spPr>
        <a:xfrm>
          <a:off x="2608795" y="1567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59486</xdr:rowOff>
    </xdr:from>
    <xdr:to>
      <xdr:col>10</xdr:col>
      <xdr:colOff>165100</xdr:colOff>
      <xdr:row>93</xdr:row>
      <xdr:rowOff>161086</xdr:rowOff>
    </xdr:to>
    <xdr:sp macro="" textlink="">
      <xdr:nvSpPr>
        <xdr:cNvPr id="258" name="楕円 257"/>
        <xdr:cNvSpPr/>
      </xdr:nvSpPr>
      <xdr:spPr>
        <a:xfrm>
          <a:off x="1968500" y="160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6163</xdr:rowOff>
    </xdr:from>
    <xdr:ext cx="534377" cy="259045"/>
    <xdr:sp macro="" textlink="">
      <xdr:nvSpPr>
        <xdr:cNvPr id="259" name="テキスト ボックス 258"/>
        <xdr:cNvSpPr txBox="1"/>
      </xdr:nvSpPr>
      <xdr:spPr>
        <a:xfrm>
          <a:off x="1752111" y="1577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9249</xdr:rowOff>
    </xdr:from>
    <xdr:to>
      <xdr:col>6</xdr:col>
      <xdr:colOff>38100</xdr:colOff>
      <xdr:row>93</xdr:row>
      <xdr:rowOff>110849</xdr:rowOff>
    </xdr:to>
    <xdr:sp macro="" textlink="">
      <xdr:nvSpPr>
        <xdr:cNvPr id="260" name="楕円 259"/>
        <xdr:cNvSpPr/>
      </xdr:nvSpPr>
      <xdr:spPr>
        <a:xfrm>
          <a:off x="1079500" y="1595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127376</xdr:rowOff>
    </xdr:from>
    <xdr:ext cx="534377" cy="259045"/>
    <xdr:sp macro="" textlink="">
      <xdr:nvSpPr>
        <xdr:cNvPr id="261" name="テキスト ボックス 260"/>
        <xdr:cNvSpPr txBox="1"/>
      </xdr:nvSpPr>
      <xdr:spPr>
        <a:xfrm>
          <a:off x="863111" y="157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105141</xdr:rowOff>
    </xdr:from>
    <xdr:to>
      <xdr:col>55</xdr:col>
      <xdr:colOff>0</xdr:colOff>
      <xdr:row>34</xdr:row>
      <xdr:rowOff>57006</xdr:rowOff>
    </xdr:to>
    <xdr:cxnSp macro="">
      <xdr:nvCxnSpPr>
        <xdr:cNvPr id="290" name="直線コネクタ 289"/>
        <xdr:cNvCxnSpPr/>
      </xdr:nvCxnSpPr>
      <xdr:spPr>
        <a:xfrm>
          <a:off x="9639300" y="5762991"/>
          <a:ext cx="838200" cy="12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105141</xdr:rowOff>
    </xdr:from>
    <xdr:to>
      <xdr:col>50</xdr:col>
      <xdr:colOff>114300</xdr:colOff>
      <xdr:row>33</xdr:row>
      <xdr:rowOff>106261</xdr:rowOff>
    </xdr:to>
    <xdr:cxnSp macro="">
      <xdr:nvCxnSpPr>
        <xdr:cNvPr id="293" name="直線コネクタ 292"/>
        <xdr:cNvCxnSpPr/>
      </xdr:nvCxnSpPr>
      <xdr:spPr>
        <a:xfrm flipV="1">
          <a:off x="8750300" y="5762991"/>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106261</xdr:rowOff>
    </xdr:from>
    <xdr:to>
      <xdr:col>45</xdr:col>
      <xdr:colOff>177800</xdr:colOff>
      <xdr:row>34</xdr:row>
      <xdr:rowOff>98049</xdr:rowOff>
    </xdr:to>
    <xdr:cxnSp macro="">
      <xdr:nvCxnSpPr>
        <xdr:cNvPr id="296" name="直線コネクタ 295"/>
        <xdr:cNvCxnSpPr/>
      </xdr:nvCxnSpPr>
      <xdr:spPr>
        <a:xfrm flipV="1">
          <a:off x="7861300" y="5764111"/>
          <a:ext cx="889000" cy="16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14246</xdr:rowOff>
    </xdr:from>
    <xdr:to>
      <xdr:col>41</xdr:col>
      <xdr:colOff>50800</xdr:colOff>
      <xdr:row>34</xdr:row>
      <xdr:rowOff>98049</xdr:rowOff>
    </xdr:to>
    <xdr:cxnSp macro="">
      <xdr:nvCxnSpPr>
        <xdr:cNvPr id="299" name="直線コネクタ 298"/>
        <xdr:cNvCxnSpPr/>
      </xdr:nvCxnSpPr>
      <xdr:spPr>
        <a:xfrm>
          <a:off x="6972300" y="5843546"/>
          <a:ext cx="889000" cy="8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6206</xdr:rowOff>
    </xdr:from>
    <xdr:to>
      <xdr:col>55</xdr:col>
      <xdr:colOff>50800</xdr:colOff>
      <xdr:row>34</xdr:row>
      <xdr:rowOff>107806</xdr:rowOff>
    </xdr:to>
    <xdr:sp macro="" textlink="">
      <xdr:nvSpPr>
        <xdr:cNvPr id="309" name="楕円 308"/>
        <xdr:cNvSpPr/>
      </xdr:nvSpPr>
      <xdr:spPr>
        <a:xfrm>
          <a:off x="10426700" y="583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29083</xdr:rowOff>
    </xdr:from>
    <xdr:ext cx="599010" cy="259045"/>
    <xdr:sp macro="" textlink="">
      <xdr:nvSpPr>
        <xdr:cNvPr id="310" name="補助費等該当値テキスト"/>
        <xdr:cNvSpPr txBox="1"/>
      </xdr:nvSpPr>
      <xdr:spPr>
        <a:xfrm>
          <a:off x="10528300" y="568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54341</xdr:rowOff>
    </xdr:from>
    <xdr:to>
      <xdr:col>50</xdr:col>
      <xdr:colOff>165100</xdr:colOff>
      <xdr:row>33</xdr:row>
      <xdr:rowOff>155941</xdr:rowOff>
    </xdr:to>
    <xdr:sp macro="" textlink="">
      <xdr:nvSpPr>
        <xdr:cNvPr id="311" name="楕円 310"/>
        <xdr:cNvSpPr/>
      </xdr:nvSpPr>
      <xdr:spPr>
        <a:xfrm>
          <a:off x="9588500" y="57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1018</xdr:rowOff>
    </xdr:from>
    <xdr:ext cx="599010" cy="259045"/>
    <xdr:sp macro="" textlink="">
      <xdr:nvSpPr>
        <xdr:cNvPr id="312" name="テキスト ボックス 311"/>
        <xdr:cNvSpPr txBox="1"/>
      </xdr:nvSpPr>
      <xdr:spPr>
        <a:xfrm>
          <a:off x="9339795" y="548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55461</xdr:rowOff>
    </xdr:from>
    <xdr:to>
      <xdr:col>46</xdr:col>
      <xdr:colOff>38100</xdr:colOff>
      <xdr:row>33</xdr:row>
      <xdr:rowOff>157061</xdr:rowOff>
    </xdr:to>
    <xdr:sp macro="" textlink="">
      <xdr:nvSpPr>
        <xdr:cNvPr id="313" name="楕円 312"/>
        <xdr:cNvSpPr/>
      </xdr:nvSpPr>
      <xdr:spPr>
        <a:xfrm>
          <a:off x="8699500" y="571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2138</xdr:rowOff>
    </xdr:from>
    <xdr:ext cx="599010" cy="259045"/>
    <xdr:sp macro="" textlink="">
      <xdr:nvSpPr>
        <xdr:cNvPr id="314" name="テキスト ボックス 313"/>
        <xdr:cNvSpPr txBox="1"/>
      </xdr:nvSpPr>
      <xdr:spPr>
        <a:xfrm>
          <a:off x="8450795" y="548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47249</xdr:rowOff>
    </xdr:from>
    <xdr:to>
      <xdr:col>41</xdr:col>
      <xdr:colOff>101600</xdr:colOff>
      <xdr:row>34</xdr:row>
      <xdr:rowOff>148849</xdr:rowOff>
    </xdr:to>
    <xdr:sp macro="" textlink="">
      <xdr:nvSpPr>
        <xdr:cNvPr id="315" name="楕円 314"/>
        <xdr:cNvSpPr/>
      </xdr:nvSpPr>
      <xdr:spPr>
        <a:xfrm>
          <a:off x="7810500" y="587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165376</xdr:rowOff>
    </xdr:from>
    <xdr:ext cx="599010" cy="259045"/>
    <xdr:sp macro="" textlink="">
      <xdr:nvSpPr>
        <xdr:cNvPr id="316" name="テキスト ボックス 315"/>
        <xdr:cNvSpPr txBox="1"/>
      </xdr:nvSpPr>
      <xdr:spPr>
        <a:xfrm>
          <a:off x="7561795" y="565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134896</xdr:rowOff>
    </xdr:from>
    <xdr:to>
      <xdr:col>36</xdr:col>
      <xdr:colOff>165100</xdr:colOff>
      <xdr:row>34</xdr:row>
      <xdr:rowOff>65046</xdr:rowOff>
    </xdr:to>
    <xdr:sp macro="" textlink="">
      <xdr:nvSpPr>
        <xdr:cNvPr id="317" name="楕円 316"/>
        <xdr:cNvSpPr/>
      </xdr:nvSpPr>
      <xdr:spPr>
        <a:xfrm>
          <a:off x="6921500" y="579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81573</xdr:rowOff>
    </xdr:from>
    <xdr:ext cx="599010" cy="259045"/>
    <xdr:sp macro="" textlink="">
      <xdr:nvSpPr>
        <xdr:cNvPr id="318" name="テキスト ボックス 317"/>
        <xdr:cNvSpPr txBox="1"/>
      </xdr:nvSpPr>
      <xdr:spPr>
        <a:xfrm>
          <a:off x="6672795" y="556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21287</xdr:rowOff>
    </xdr:from>
    <xdr:to>
      <xdr:col>55</xdr:col>
      <xdr:colOff>0</xdr:colOff>
      <xdr:row>58</xdr:row>
      <xdr:rowOff>79691</xdr:rowOff>
    </xdr:to>
    <xdr:cxnSp macro="">
      <xdr:nvCxnSpPr>
        <xdr:cNvPr id="347" name="直線コネクタ 346"/>
        <xdr:cNvCxnSpPr/>
      </xdr:nvCxnSpPr>
      <xdr:spPr>
        <a:xfrm>
          <a:off x="9639300" y="9965387"/>
          <a:ext cx="838200" cy="5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140187</xdr:rowOff>
    </xdr:from>
    <xdr:to>
      <xdr:col>50</xdr:col>
      <xdr:colOff>114300</xdr:colOff>
      <xdr:row>58</xdr:row>
      <xdr:rowOff>21287</xdr:rowOff>
    </xdr:to>
    <xdr:cxnSp macro="">
      <xdr:nvCxnSpPr>
        <xdr:cNvPr id="350" name="直線コネクタ 349"/>
        <xdr:cNvCxnSpPr/>
      </xdr:nvCxnSpPr>
      <xdr:spPr>
        <a:xfrm>
          <a:off x="8750300" y="9912837"/>
          <a:ext cx="889000" cy="5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140187</xdr:rowOff>
    </xdr:from>
    <xdr:to>
      <xdr:col>45</xdr:col>
      <xdr:colOff>177800</xdr:colOff>
      <xdr:row>58</xdr:row>
      <xdr:rowOff>84468</xdr:rowOff>
    </xdr:to>
    <xdr:cxnSp macro="">
      <xdr:nvCxnSpPr>
        <xdr:cNvPr id="353" name="直線コネクタ 352"/>
        <xdr:cNvCxnSpPr/>
      </xdr:nvCxnSpPr>
      <xdr:spPr>
        <a:xfrm flipV="1">
          <a:off x="7861300" y="9912837"/>
          <a:ext cx="889000" cy="11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44085</xdr:rowOff>
    </xdr:from>
    <xdr:to>
      <xdr:col>41</xdr:col>
      <xdr:colOff>50800</xdr:colOff>
      <xdr:row>58</xdr:row>
      <xdr:rowOff>84468</xdr:rowOff>
    </xdr:to>
    <xdr:cxnSp macro="">
      <xdr:nvCxnSpPr>
        <xdr:cNvPr id="356" name="直線コネクタ 355"/>
        <xdr:cNvCxnSpPr/>
      </xdr:nvCxnSpPr>
      <xdr:spPr>
        <a:xfrm>
          <a:off x="6972300" y="9988185"/>
          <a:ext cx="889000" cy="4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28891</xdr:rowOff>
    </xdr:from>
    <xdr:to>
      <xdr:col>55</xdr:col>
      <xdr:colOff>50800</xdr:colOff>
      <xdr:row>58</xdr:row>
      <xdr:rowOff>130491</xdr:rowOff>
    </xdr:to>
    <xdr:sp macro="" textlink="">
      <xdr:nvSpPr>
        <xdr:cNvPr id="366" name="楕円 365"/>
        <xdr:cNvSpPr/>
      </xdr:nvSpPr>
      <xdr:spPr>
        <a:xfrm>
          <a:off x="10426700" y="997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159718</xdr:rowOff>
    </xdr:from>
    <xdr:ext cx="599010" cy="259045"/>
    <xdr:sp macro="" textlink="">
      <xdr:nvSpPr>
        <xdr:cNvPr id="367" name="普通建設事業費該当値テキスト"/>
        <xdr:cNvSpPr txBox="1"/>
      </xdr:nvSpPr>
      <xdr:spPr>
        <a:xfrm>
          <a:off x="10528300" y="976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141937</xdr:rowOff>
    </xdr:from>
    <xdr:to>
      <xdr:col>50</xdr:col>
      <xdr:colOff>165100</xdr:colOff>
      <xdr:row>58</xdr:row>
      <xdr:rowOff>72087</xdr:rowOff>
    </xdr:to>
    <xdr:sp macro="" textlink="">
      <xdr:nvSpPr>
        <xdr:cNvPr id="368" name="楕円 367"/>
        <xdr:cNvSpPr/>
      </xdr:nvSpPr>
      <xdr:spPr>
        <a:xfrm>
          <a:off x="9588500" y="99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88614</xdr:rowOff>
    </xdr:from>
    <xdr:ext cx="599010" cy="259045"/>
    <xdr:sp macro="" textlink="">
      <xdr:nvSpPr>
        <xdr:cNvPr id="369" name="テキスト ボックス 368"/>
        <xdr:cNvSpPr txBox="1"/>
      </xdr:nvSpPr>
      <xdr:spPr>
        <a:xfrm>
          <a:off x="9339795" y="968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89387</xdr:rowOff>
    </xdr:from>
    <xdr:to>
      <xdr:col>46</xdr:col>
      <xdr:colOff>38100</xdr:colOff>
      <xdr:row>58</xdr:row>
      <xdr:rowOff>19537</xdr:rowOff>
    </xdr:to>
    <xdr:sp macro="" textlink="">
      <xdr:nvSpPr>
        <xdr:cNvPr id="370" name="楕円 369"/>
        <xdr:cNvSpPr/>
      </xdr:nvSpPr>
      <xdr:spPr>
        <a:xfrm>
          <a:off x="8699500" y="986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36064</xdr:rowOff>
    </xdr:from>
    <xdr:ext cx="599010" cy="259045"/>
    <xdr:sp macro="" textlink="">
      <xdr:nvSpPr>
        <xdr:cNvPr id="371" name="テキスト ボックス 370"/>
        <xdr:cNvSpPr txBox="1"/>
      </xdr:nvSpPr>
      <xdr:spPr>
        <a:xfrm>
          <a:off x="8450795" y="963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33668</xdr:rowOff>
    </xdr:from>
    <xdr:to>
      <xdr:col>41</xdr:col>
      <xdr:colOff>101600</xdr:colOff>
      <xdr:row>58</xdr:row>
      <xdr:rowOff>135268</xdr:rowOff>
    </xdr:to>
    <xdr:sp macro="" textlink="">
      <xdr:nvSpPr>
        <xdr:cNvPr id="372" name="楕円 371"/>
        <xdr:cNvSpPr/>
      </xdr:nvSpPr>
      <xdr:spPr>
        <a:xfrm>
          <a:off x="7810500" y="99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151795</xdr:rowOff>
    </xdr:from>
    <xdr:ext cx="599010" cy="259045"/>
    <xdr:sp macro="" textlink="">
      <xdr:nvSpPr>
        <xdr:cNvPr id="373" name="テキスト ボックス 372"/>
        <xdr:cNvSpPr txBox="1"/>
      </xdr:nvSpPr>
      <xdr:spPr>
        <a:xfrm>
          <a:off x="7561795" y="975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164735</xdr:rowOff>
    </xdr:from>
    <xdr:to>
      <xdr:col>36</xdr:col>
      <xdr:colOff>165100</xdr:colOff>
      <xdr:row>58</xdr:row>
      <xdr:rowOff>94885</xdr:rowOff>
    </xdr:to>
    <xdr:sp macro="" textlink="">
      <xdr:nvSpPr>
        <xdr:cNvPr id="374" name="楕円 373"/>
        <xdr:cNvSpPr/>
      </xdr:nvSpPr>
      <xdr:spPr>
        <a:xfrm>
          <a:off x="6921500" y="993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111412</xdr:rowOff>
    </xdr:from>
    <xdr:ext cx="599010" cy="259045"/>
    <xdr:sp macro="" textlink="">
      <xdr:nvSpPr>
        <xdr:cNvPr id="375" name="テキスト ボックス 374"/>
        <xdr:cNvSpPr txBox="1"/>
      </xdr:nvSpPr>
      <xdr:spPr>
        <a:xfrm>
          <a:off x="6672795" y="971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94969</xdr:rowOff>
    </xdr:from>
    <xdr:to>
      <xdr:col>55</xdr:col>
      <xdr:colOff>0</xdr:colOff>
      <xdr:row>79</xdr:row>
      <xdr:rowOff>88685</xdr:rowOff>
    </xdr:to>
    <xdr:cxnSp macro="">
      <xdr:nvCxnSpPr>
        <xdr:cNvPr id="406" name="直線コネクタ 405"/>
        <xdr:cNvCxnSpPr/>
      </xdr:nvCxnSpPr>
      <xdr:spPr>
        <a:xfrm flipV="1">
          <a:off x="9639300" y="13468069"/>
          <a:ext cx="838200" cy="16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88685</xdr:rowOff>
    </xdr:from>
    <xdr:to>
      <xdr:col>50</xdr:col>
      <xdr:colOff>114300</xdr:colOff>
      <xdr:row>79</xdr:row>
      <xdr:rowOff>98121</xdr:rowOff>
    </xdr:to>
    <xdr:cxnSp macro="">
      <xdr:nvCxnSpPr>
        <xdr:cNvPr id="409" name="直線コネクタ 408"/>
        <xdr:cNvCxnSpPr/>
      </xdr:nvCxnSpPr>
      <xdr:spPr>
        <a:xfrm flipV="1">
          <a:off x="8750300" y="13633235"/>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97224</xdr:rowOff>
    </xdr:from>
    <xdr:to>
      <xdr:col>45</xdr:col>
      <xdr:colOff>177800</xdr:colOff>
      <xdr:row>79</xdr:row>
      <xdr:rowOff>98121</xdr:rowOff>
    </xdr:to>
    <xdr:cxnSp macro="">
      <xdr:nvCxnSpPr>
        <xdr:cNvPr id="412" name="直線コネクタ 411"/>
        <xdr:cNvCxnSpPr/>
      </xdr:nvCxnSpPr>
      <xdr:spPr>
        <a:xfrm>
          <a:off x="7861300" y="13641774"/>
          <a:ext cx="8890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96769</xdr:rowOff>
    </xdr:from>
    <xdr:to>
      <xdr:col>41</xdr:col>
      <xdr:colOff>50800</xdr:colOff>
      <xdr:row>79</xdr:row>
      <xdr:rowOff>97224</xdr:rowOff>
    </xdr:to>
    <xdr:cxnSp macro="">
      <xdr:nvCxnSpPr>
        <xdr:cNvPr id="415" name="直線コネクタ 414"/>
        <xdr:cNvCxnSpPr/>
      </xdr:nvCxnSpPr>
      <xdr:spPr>
        <a:xfrm>
          <a:off x="6972300" y="13641319"/>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44169</xdr:rowOff>
    </xdr:from>
    <xdr:to>
      <xdr:col>55</xdr:col>
      <xdr:colOff>50800</xdr:colOff>
      <xdr:row>78</xdr:row>
      <xdr:rowOff>145769</xdr:rowOff>
    </xdr:to>
    <xdr:sp macro="" textlink="">
      <xdr:nvSpPr>
        <xdr:cNvPr id="425" name="楕円 424"/>
        <xdr:cNvSpPr/>
      </xdr:nvSpPr>
      <xdr:spPr>
        <a:xfrm>
          <a:off x="10426700" y="1341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67046</xdr:rowOff>
    </xdr:from>
    <xdr:ext cx="599010" cy="259045"/>
    <xdr:sp macro="" textlink="">
      <xdr:nvSpPr>
        <xdr:cNvPr id="426" name="普通建設事業費 （ うち新規整備　）該当値テキスト"/>
        <xdr:cNvSpPr txBox="1"/>
      </xdr:nvSpPr>
      <xdr:spPr>
        <a:xfrm>
          <a:off x="10528300" y="132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37885</xdr:rowOff>
    </xdr:from>
    <xdr:to>
      <xdr:col>50</xdr:col>
      <xdr:colOff>165100</xdr:colOff>
      <xdr:row>79</xdr:row>
      <xdr:rowOff>139485</xdr:rowOff>
    </xdr:to>
    <xdr:sp macro="" textlink="">
      <xdr:nvSpPr>
        <xdr:cNvPr id="427" name="楕円 426"/>
        <xdr:cNvSpPr/>
      </xdr:nvSpPr>
      <xdr:spPr>
        <a:xfrm>
          <a:off x="9588500" y="135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130612</xdr:rowOff>
    </xdr:from>
    <xdr:ext cx="469744" cy="259045"/>
    <xdr:sp macro="" textlink="">
      <xdr:nvSpPr>
        <xdr:cNvPr id="428" name="テキスト ボックス 427"/>
        <xdr:cNvSpPr txBox="1"/>
      </xdr:nvSpPr>
      <xdr:spPr>
        <a:xfrm>
          <a:off x="9404428" y="1367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47321</xdr:rowOff>
    </xdr:from>
    <xdr:to>
      <xdr:col>46</xdr:col>
      <xdr:colOff>38100</xdr:colOff>
      <xdr:row>79</xdr:row>
      <xdr:rowOff>148921</xdr:rowOff>
    </xdr:to>
    <xdr:sp macro="" textlink="">
      <xdr:nvSpPr>
        <xdr:cNvPr id="429" name="楕円 428"/>
        <xdr:cNvSpPr/>
      </xdr:nvSpPr>
      <xdr:spPr>
        <a:xfrm>
          <a:off x="8699500" y="135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140048</xdr:rowOff>
    </xdr:from>
    <xdr:ext cx="378565" cy="259045"/>
    <xdr:sp macro="" textlink="">
      <xdr:nvSpPr>
        <xdr:cNvPr id="430" name="テキスト ボックス 429"/>
        <xdr:cNvSpPr txBox="1"/>
      </xdr:nvSpPr>
      <xdr:spPr>
        <a:xfrm>
          <a:off x="8561017" y="13684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46424</xdr:rowOff>
    </xdr:from>
    <xdr:to>
      <xdr:col>41</xdr:col>
      <xdr:colOff>101600</xdr:colOff>
      <xdr:row>79</xdr:row>
      <xdr:rowOff>148024</xdr:rowOff>
    </xdr:to>
    <xdr:sp macro="" textlink="">
      <xdr:nvSpPr>
        <xdr:cNvPr id="431" name="楕円 430"/>
        <xdr:cNvSpPr/>
      </xdr:nvSpPr>
      <xdr:spPr>
        <a:xfrm>
          <a:off x="7810500" y="135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139151</xdr:rowOff>
    </xdr:from>
    <xdr:ext cx="469744" cy="259045"/>
    <xdr:sp macro="" textlink="">
      <xdr:nvSpPr>
        <xdr:cNvPr id="432" name="テキスト ボックス 431"/>
        <xdr:cNvSpPr txBox="1"/>
      </xdr:nvSpPr>
      <xdr:spPr>
        <a:xfrm>
          <a:off x="7626428" y="1368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45969</xdr:rowOff>
    </xdr:from>
    <xdr:to>
      <xdr:col>36</xdr:col>
      <xdr:colOff>165100</xdr:colOff>
      <xdr:row>79</xdr:row>
      <xdr:rowOff>147569</xdr:rowOff>
    </xdr:to>
    <xdr:sp macro="" textlink="">
      <xdr:nvSpPr>
        <xdr:cNvPr id="433" name="楕円 432"/>
        <xdr:cNvSpPr/>
      </xdr:nvSpPr>
      <xdr:spPr>
        <a:xfrm>
          <a:off x="6921500" y="135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138696</xdr:rowOff>
    </xdr:from>
    <xdr:ext cx="469744" cy="259045"/>
    <xdr:sp macro="" textlink="">
      <xdr:nvSpPr>
        <xdr:cNvPr id="434" name="テキスト ボックス 433"/>
        <xdr:cNvSpPr txBox="1"/>
      </xdr:nvSpPr>
      <xdr:spPr>
        <a:xfrm>
          <a:off x="6737428" y="1368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92204</xdr:rowOff>
    </xdr:from>
    <xdr:to>
      <xdr:col>55</xdr:col>
      <xdr:colOff>0</xdr:colOff>
      <xdr:row>98</xdr:row>
      <xdr:rowOff>79798</xdr:rowOff>
    </xdr:to>
    <xdr:cxnSp macro="">
      <xdr:nvCxnSpPr>
        <xdr:cNvPr id="461" name="直線コネクタ 460"/>
        <xdr:cNvCxnSpPr/>
      </xdr:nvCxnSpPr>
      <xdr:spPr>
        <a:xfrm>
          <a:off x="9639300" y="16722854"/>
          <a:ext cx="838200" cy="15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78180</xdr:rowOff>
    </xdr:from>
    <xdr:to>
      <xdr:col>50</xdr:col>
      <xdr:colOff>114300</xdr:colOff>
      <xdr:row>97</xdr:row>
      <xdr:rowOff>92204</xdr:rowOff>
    </xdr:to>
    <xdr:cxnSp macro="">
      <xdr:nvCxnSpPr>
        <xdr:cNvPr id="464" name="直線コネクタ 463"/>
        <xdr:cNvCxnSpPr/>
      </xdr:nvCxnSpPr>
      <xdr:spPr>
        <a:xfrm>
          <a:off x="8750300" y="16708830"/>
          <a:ext cx="889000" cy="1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78180</xdr:rowOff>
    </xdr:from>
    <xdr:to>
      <xdr:col>45</xdr:col>
      <xdr:colOff>177800</xdr:colOff>
      <xdr:row>98</xdr:row>
      <xdr:rowOff>7476</xdr:rowOff>
    </xdr:to>
    <xdr:cxnSp macro="">
      <xdr:nvCxnSpPr>
        <xdr:cNvPr id="467" name="直線コネクタ 466"/>
        <xdr:cNvCxnSpPr/>
      </xdr:nvCxnSpPr>
      <xdr:spPr>
        <a:xfrm flipV="1">
          <a:off x="7861300" y="16708830"/>
          <a:ext cx="889000" cy="10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117405</xdr:rowOff>
    </xdr:from>
    <xdr:to>
      <xdr:col>41</xdr:col>
      <xdr:colOff>50800</xdr:colOff>
      <xdr:row>98</xdr:row>
      <xdr:rowOff>7476</xdr:rowOff>
    </xdr:to>
    <xdr:cxnSp macro="">
      <xdr:nvCxnSpPr>
        <xdr:cNvPr id="470" name="直線コネクタ 469"/>
        <xdr:cNvCxnSpPr/>
      </xdr:nvCxnSpPr>
      <xdr:spPr>
        <a:xfrm>
          <a:off x="6972300" y="16748055"/>
          <a:ext cx="889000" cy="6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74" name="テキスト ボックス 473"/>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28998</xdr:rowOff>
    </xdr:from>
    <xdr:to>
      <xdr:col>55</xdr:col>
      <xdr:colOff>50800</xdr:colOff>
      <xdr:row>98</xdr:row>
      <xdr:rowOff>130598</xdr:rowOff>
    </xdr:to>
    <xdr:sp macro="" textlink="">
      <xdr:nvSpPr>
        <xdr:cNvPr id="480" name="楕円 479"/>
        <xdr:cNvSpPr/>
      </xdr:nvSpPr>
      <xdr:spPr>
        <a:xfrm>
          <a:off x="10426700" y="1683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168485</xdr:rowOff>
    </xdr:from>
    <xdr:ext cx="599010" cy="259045"/>
    <xdr:sp macro="" textlink="">
      <xdr:nvSpPr>
        <xdr:cNvPr id="481" name="普通建設事業費 （ うち更新整備　）該当値テキスト"/>
        <xdr:cNvSpPr txBox="1"/>
      </xdr:nvSpPr>
      <xdr:spPr>
        <a:xfrm>
          <a:off x="10528300" y="1679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41404</xdr:rowOff>
    </xdr:from>
    <xdr:to>
      <xdr:col>50</xdr:col>
      <xdr:colOff>165100</xdr:colOff>
      <xdr:row>97</xdr:row>
      <xdr:rowOff>143004</xdr:rowOff>
    </xdr:to>
    <xdr:sp macro="" textlink="">
      <xdr:nvSpPr>
        <xdr:cNvPr id="482" name="楕円 481"/>
        <xdr:cNvSpPr/>
      </xdr:nvSpPr>
      <xdr:spPr>
        <a:xfrm>
          <a:off x="9588500" y="1667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159531</xdr:rowOff>
    </xdr:from>
    <xdr:ext cx="599010" cy="259045"/>
    <xdr:sp macro="" textlink="">
      <xdr:nvSpPr>
        <xdr:cNvPr id="483" name="テキスト ボックス 482"/>
        <xdr:cNvSpPr txBox="1"/>
      </xdr:nvSpPr>
      <xdr:spPr>
        <a:xfrm>
          <a:off x="9339795" y="1644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27380</xdr:rowOff>
    </xdr:from>
    <xdr:to>
      <xdr:col>46</xdr:col>
      <xdr:colOff>38100</xdr:colOff>
      <xdr:row>97</xdr:row>
      <xdr:rowOff>128980</xdr:rowOff>
    </xdr:to>
    <xdr:sp macro="" textlink="">
      <xdr:nvSpPr>
        <xdr:cNvPr id="484" name="楕円 483"/>
        <xdr:cNvSpPr/>
      </xdr:nvSpPr>
      <xdr:spPr>
        <a:xfrm>
          <a:off x="8699500" y="166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145507</xdr:rowOff>
    </xdr:from>
    <xdr:ext cx="599010" cy="259045"/>
    <xdr:sp macro="" textlink="">
      <xdr:nvSpPr>
        <xdr:cNvPr id="485" name="テキスト ボックス 484"/>
        <xdr:cNvSpPr txBox="1"/>
      </xdr:nvSpPr>
      <xdr:spPr>
        <a:xfrm>
          <a:off x="8450795" y="164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128126</xdr:rowOff>
    </xdr:from>
    <xdr:to>
      <xdr:col>41</xdr:col>
      <xdr:colOff>101600</xdr:colOff>
      <xdr:row>98</xdr:row>
      <xdr:rowOff>58276</xdr:rowOff>
    </xdr:to>
    <xdr:sp macro="" textlink="">
      <xdr:nvSpPr>
        <xdr:cNvPr id="486" name="楕円 485"/>
        <xdr:cNvSpPr/>
      </xdr:nvSpPr>
      <xdr:spPr>
        <a:xfrm>
          <a:off x="7810500" y="167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74803</xdr:rowOff>
    </xdr:from>
    <xdr:ext cx="599010" cy="259045"/>
    <xdr:sp macro="" textlink="">
      <xdr:nvSpPr>
        <xdr:cNvPr id="487" name="テキスト ボックス 486"/>
        <xdr:cNvSpPr txBox="1"/>
      </xdr:nvSpPr>
      <xdr:spPr>
        <a:xfrm>
          <a:off x="7561795" y="1653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66605</xdr:rowOff>
    </xdr:from>
    <xdr:to>
      <xdr:col>36</xdr:col>
      <xdr:colOff>165100</xdr:colOff>
      <xdr:row>97</xdr:row>
      <xdr:rowOff>168205</xdr:rowOff>
    </xdr:to>
    <xdr:sp macro="" textlink="">
      <xdr:nvSpPr>
        <xdr:cNvPr id="488" name="楕円 487"/>
        <xdr:cNvSpPr/>
      </xdr:nvSpPr>
      <xdr:spPr>
        <a:xfrm>
          <a:off x="6921500" y="1669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13282</xdr:rowOff>
    </xdr:from>
    <xdr:ext cx="599010" cy="259045"/>
    <xdr:sp macro="" textlink="">
      <xdr:nvSpPr>
        <xdr:cNvPr id="489" name="テキスト ボックス 488"/>
        <xdr:cNvSpPr txBox="1"/>
      </xdr:nvSpPr>
      <xdr:spPr>
        <a:xfrm>
          <a:off x="6672795" y="1647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155053</xdr:rowOff>
    </xdr:from>
    <xdr:to>
      <xdr:col>85</xdr:col>
      <xdr:colOff>127000</xdr:colOff>
      <xdr:row>78</xdr:row>
      <xdr:rowOff>155735</xdr:rowOff>
    </xdr:to>
    <xdr:cxnSp macro="">
      <xdr:nvCxnSpPr>
        <xdr:cNvPr id="620" name="直線コネクタ 619"/>
        <xdr:cNvCxnSpPr/>
      </xdr:nvCxnSpPr>
      <xdr:spPr>
        <a:xfrm flipV="1">
          <a:off x="15481300" y="13528153"/>
          <a:ext cx="8382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154839</xdr:rowOff>
    </xdr:from>
    <xdr:to>
      <xdr:col>81</xdr:col>
      <xdr:colOff>50800</xdr:colOff>
      <xdr:row>78</xdr:row>
      <xdr:rowOff>155735</xdr:rowOff>
    </xdr:to>
    <xdr:cxnSp macro="">
      <xdr:nvCxnSpPr>
        <xdr:cNvPr id="623" name="直線コネクタ 622"/>
        <xdr:cNvCxnSpPr/>
      </xdr:nvCxnSpPr>
      <xdr:spPr>
        <a:xfrm>
          <a:off x="14592300" y="13527939"/>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150851</xdr:rowOff>
    </xdr:from>
    <xdr:to>
      <xdr:col>76</xdr:col>
      <xdr:colOff>114300</xdr:colOff>
      <xdr:row>78</xdr:row>
      <xdr:rowOff>154839</xdr:rowOff>
    </xdr:to>
    <xdr:cxnSp macro="">
      <xdr:nvCxnSpPr>
        <xdr:cNvPr id="626" name="直線コネクタ 625"/>
        <xdr:cNvCxnSpPr/>
      </xdr:nvCxnSpPr>
      <xdr:spPr>
        <a:xfrm>
          <a:off x="13703300" y="13523951"/>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139742</xdr:rowOff>
    </xdr:from>
    <xdr:to>
      <xdr:col>71</xdr:col>
      <xdr:colOff>177800</xdr:colOff>
      <xdr:row>78</xdr:row>
      <xdr:rowOff>150851</xdr:rowOff>
    </xdr:to>
    <xdr:cxnSp macro="">
      <xdr:nvCxnSpPr>
        <xdr:cNvPr id="629" name="直線コネクタ 628"/>
        <xdr:cNvCxnSpPr/>
      </xdr:nvCxnSpPr>
      <xdr:spPr>
        <a:xfrm>
          <a:off x="12814300" y="13512842"/>
          <a:ext cx="8890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1" name="テキスト ボックス 630"/>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33" name="テキスト ボックス 632"/>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104253</xdr:rowOff>
    </xdr:from>
    <xdr:to>
      <xdr:col>85</xdr:col>
      <xdr:colOff>177800</xdr:colOff>
      <xdr:row>79</xdr:row>
      <xdr:rowOff>34403</xdr:rowOff>
    </xdr:to>
    <xdr:sp macro="" textlink="">
      <xdr:nvSpPr>
        <xdr:cNvPr id="639" name="楕円 638"/>
        <xdr:cNvSpPr/>
      </xdr:nvSpPr>
      <xdr:spPr>
        <a:xfrm>
          <a:off x="16268700" y="1347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19180</xdr:rowOff>
    </xdr:from>
    <xdr:ext cx="534377" cy="259045"/>
    <xdr:sp macro="" textlink="">
      <xdr:nvSpPr>
        <xdr:cNvPr id="640" name="公債費該当値テキスト"/>
        <xdr:cNvSpPr txBox="1"/>
      </xdr:nvSpPr>
      <xdr:spPr>
        <a:xfrm>
          <a:off x="16370300" y="1339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104935</xdr:rowOff>
    </xdr:from>
    <xdr:to>
      <xdr:col>81</xdr:col>
      <xdr:colOff>101600</xdr:colOff>
      <xdr:row>79</xdr:row>
      <xdr:rowOff>35085</xdr:rowOff>
    </xdr:to>
    <xdr:sp macro="" textlink="">
      <xdr:nvSpPr>
        <xdr:cNvPr id="641" name="楕円 640"/>
        <xdr:cNvSpPr/>
      </xdr:nvSpPr>
      <xdr:spPr>
        <a:xfrm>
          <a:off x="15430500" y="134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26212</xdr:rowOff>
    </xdr:from>
    <xdr:ext cx="534377" cy="259045"/>
    <xdr:sp macro="" textlink="">
      <xdr:nvSpPr>
        <xdr:cNvPr id="642" name="テキスト ボックス 641"/>
        <xdr:cNvSpPr txBox="1"/>
      </xdr:nvSpPr>
      <xdr:spPr>
        <a:xfrm>
          <a:off x="15214111" y="135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104039</xdr:rowOff>
    </xdr:from>
    <xdr:to>
      <xdr:col>76</xdr:col>
      <xdr:colOff>165100</xdr:colOff>
      <xdr:row>79</xdr:row>
      <xdr:rowOff>34189</xdr:rowOff>
    </xdr:to>
    <xdr:sp macro="" textlink="">
      <xdr:nvSpPr>
        <xdr:cNvPr id="643" name="楕円 642"/>
        <xdr:cNvSpPr/>
      </xdr:nvSpPr>
      <xdr:spPr>
        <a:xfrm>
          <a:off x="14541500" y="1347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25316</xdr:rowOff>
    </xdr:from>
    <xdr:ext cx="534377" cy="259045"/>
    <xdr:sp macro="" textlink="">
      <xdr:nvSpPr>
        <xdr:cNvPr id="644" name="テキスト ボックス 643"/>
        <xdr:cNvSpPr txBox="1"/>
      </xdr:nvSpPr>
      <xdr:spPr>
        <a:xfrm>
          <a:off x="14325111" y="1356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100051</xdr:rowOff>
    </xdr:from>
    <xdr:to>
      <xdr:col>72</xdr:col>
      <xdr:colOff>38100</xdr:colOff>
      <xdr:row>79</xdr:row>
      <xdr:rowOff>30201</xdr:rowOff>
    </xdr:to>
    <xdr:sp macro="" textlink="">
      <xdr:nvSpPr>
        <xdr:cNvPr id="645" name="楕円 644"/>
        <xdr:cNvSpPr/>
      </xdr:nvSpPr>
      <xdr:spPr>
        <a:xfrm>
          <a:off x="13652500" y="134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21328</xdr:rowOff>
    </xdr:from>
    <xdr:ext cx="534377" cy="259045"/>
    <xdr:sp macro="" textlink="">
      <xdr:nvSpPr>
        <xdr:cNvPr id="646" name="テキスト ボックス 645"/>
        <xdr:cNvSpPr txBox="1"/>
      </xdr:nvSpPr>
      <xdr:spPr>
        <a:xfrm>
          <a:off x="13436111" y="1356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88942</xdr:rowOff>
    </xdr:from>
    <xdr:to>
      <xdr:col>67</xdr:col>
      <xdr:colOff>101600</xdr:colOff>
      <xdr:row>79</xdr:row>
      <xdr:rowOff>19092</xdr:rowOff>
    </xdr:to>
    <xdr:sp macro="" textlink="">
      <xdr:nvSpPr>
        <xdr:cNvPr id="647" name="楕円 646"/>
        <xdr:cNvSpPr/>
      </xdr:nvSpPr>
      <xdr:spPr>
        <a:xfrm>
          <a:off x="12763500" y="1346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10219</xdr:rowOff>
    </xdr:from>
    <xdr:ext cx="534377" cy="259045"/>
    <xdr:sp macro="" textlink="">
      <xdr:nvSpPr>
        <xdr:cNvPr id="648" name="テキスト ボックス 647"/>
        <xdr:cNvSpPr txBox="1"/>
      </xdr:nvSpPr>
      <xdr:spPr>
        <a:xfrm>
          <a:off x="12547111" y="1355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159328</xdr:rowOff>
    </xdr:from>
    <xdr:to>
      <xdr:col>85</xdr:col>
      <xdr:colOff>127000</xdr:colOff>
      <xdr:row>98</xdr:row>
      <xdr:rowOff>53659</xdr:rowOff>
    </xdr:to>
    <xdr:cxnSp macro="">
      <xdr:nvCxnSpPr>
        <xdr:cNvPr id="675" name="直線コネクタ 674"/>
        <xdr:cNvCxnSpPr/>
      </xdr:nvCxnSpPr>
      <xdr:spPr>
        <a:xfrm flipV="1">
          <a:off x="15481300" y="16789978"/>
          <a:ext cx="838200" cy="6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6" name="積立金平均値テキスト"/>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53659</xdr:rowOff>
    </xdr:from>
    <xdr:to>
      <xdr:col>81</xdr:col>
      <xdr:colOff>50800</xdr:colOff>
      <xdr:row>98</xdr:row>
      <xdr:rowOff>61176</xdr:rowOff>
    </xdr:to>
    <xdr:cxnSp macro="">
      <xdr:nvCxnSpPr>
        <xdr:cNvPr id="678" name="直線コネクタ 677"/>
        <xdr:cNvCxnSpPr/>
      </xdr:nvCxnSpPr>
      <xdr:spPr>
        <a:xfrm flipV="1">
          <a:off x="14592300" y="16855759"/>
          <a:ext cx="889000" cy="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0" name="テキスト ボックス 679"/>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61176</xdr:rowOff>
    </xdr:from>
    <xdr:to>
      <xdr:col>76</xdr:col>
      <xdr:colOff>114300</xdr:colOff>
      <xdr:row>98</xdr:row>
      <xdr:rowOff>65903</xdr:rowOff>
    </xdr:to>
    <xdr:cxnSp macro="">
      <xdr:nvCxnSpPr>
        <xdr:cNvPr id="681" name="直線コネクタ 680"/>
        <xdr:cNvCxnSpPr/>
      </xdr:nvCxnSpPr>
      <xdr:spPr>
        <a:xfrm flipV="1">
          <a:off x="13703300" y="16863276"/>
          <a:ext cx="889000" cy="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3" name="テキスト ボックス 682"/>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65903</xdr:rowOff>
    </xdr:from>
    <xdr:to>
      <xdr:col>71</xdr:col>
      <xdr:colOff>177800</xdr:colOff>
      <xdr:row>98</xdr:row>
      <xdr:rowOff>72721</xdr:rowOff>
    </xdr:to>
    <xdr:cxnSp macro="">
      <xdr:nvCxnSpPr>
        <xdr:cNvPr id="684" name="直線コネクタ 683"/>
        <xdr:cNvCxnSpPr/>
      </xdr:nvCxnSpPr>
      <xdr:spPr>
        <a:xfrm flipV="1">
          <a:off x="12814300" y="16868003"/>
          <a:ext cx="8890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108528</xdr:rowOff>
    </xdr:from>
    <xdr:to>
      <xdr:col>85</xdr:col>
      <xdr:colOff>177800</xdr:colOff>
      <xdr:row>98</xdr:row>
      <xdr:rowOff>38678</xdr:rowOff>
    </xdr:to>
    <xdr:sp macro="" textlink="">
      <xdr:nvSpPr>
        <xdr:cNvPr id="694" name="楕円 693"/>
        <xdr:cNvSpPr/>
      </xdr:nvSpPr>
      <xdr:spPr>
        <a:xfrm>
          <a:off x="16268700" y="1673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131405</xdr:rowOff>
    </xdr:from>
    <xdr:ext cx="599010" cy="259045"/>
    <xdr:sp macro="" textlink="">
      <xdr:nvSpPr>
        <xdr:cNvPr id="695" name="積立金該当値テキスト"/>
        <xdr:cNvSpPr txBox="1"/>
      </xdr:nvSpPr>
      <xdr:spPr>
        <a:xfrm>
          <a:off x="16370300" y="1659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2859</xdr:rowOff>
    </xdr:from>
    <xdr:to>
      <xdr:col>81</xdr:col>
      <xdr:colOff>101600</xdr:colOff>
      <xdr:row>98</xdr:row>
      <xdr:rowOff>104459</xdr:rowOff>
    </xdr:to>
    <xdr:sp macro="" textlink="">
      <xdr:nvSpPr>
        <xdr:cNvPr id="696" name="楕円 695"/>
        <xdr:cNvSpPr/>
      </xdr:nvSpPr>
      <xdr:spPr>
        <a:xfrm>
          <a:off x="15430500" y="1680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120986</xdr:rowOff>
    </xdr:from>
    <xdr:ext cx="599010" cy="259045"/>
    <xdr:sp macro="" textlink="">
      <xdr:nvSpPr>
        <xdr:cNvPr id="697" name="テキスト ボックス 696"/>
        <xdr:cNvSpPr txBox="1"/>
      </xdr:nvSpPr>
      <xdr:spPr>
        <a:xfrm>
          <a:off x="15181795" y="1658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10376</xdr:rowOff>
    </xdr:from>
    <xdr:to>
      <xdr:col>76</xdr:col>
      <xdr:colOff>165100</xdr:colOff>
      <xdr:row>98</xdr:row>
      <xdr:rowOff>111976</xdr:rowOff>
    </xdr:to>
    <xdr:sp macro="" textlink="">
      <xdr:nvSpPr>
        <xdr:cNvPr id="698" name="楕円 697"/>
        <xdr:cNvSpPr/>
      </xdr:nvSpPr>
      <xdr:spPr>
        <a:xfrm>
          <a:off x="14541500" y="168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128503</xdr:rowOff>
    </xdr:from>
    <xdr:ext cx="599010" cy="259045"/>
    <xdr:sp macro="" textlink="">
      <xdr:nvSpPr>
        <xdr:cNvPr id="699" name="テキスト ボックス 698"/>
        <xdr:cNvSpPr txBox="1"/>
      </xdr:nvSpPr>
      <xdr:spPr>
        <a:xfrm>
          <a:off x="14292795" y="1658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15103</xdr:rowOff>
    </xdr:from>
    <xdr:to>
      <xdr:col>72</xdr:col>
      <xdr:colOff>38100</xdr:colOff>
      <xdr:row>98</xdr:row>
      <xdr:rowOff>116703</xdr:rowOff>
    </xdr:to>
    <xdr:sp macro="" textlink="">
      <xdr:nvSpPr>
        <xdr:cNvPr id="700" name="楕円 699"/>
        <xdr:cNvSpPr/>
      </xdr:nvSpPr>
      <xdr:spPr>
        <a:xfrm>
          <a:off x="13652500" y="1681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107830</xdr:rowOff>
    </xdr:from>
    <xdr:ext cx="599010" cy="259045"/>
    <xdr:sp macro="" textlink="">
      <xdr:nvSpPr>
        <xdr:cNvPr id="701" name="テキスト ボックス 700"/>
        <xdr:cNvSpPr txBox="1"/>
      </xdr:nvSpPr>
      <xdr:spPr>
        <a:xfrm>
          <a:off x="13403795" y="1690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21921</xdr:rowOff>
    </xdr:from>
    <xdr:to>
      <xdr:col>67</xdr:col>
      <xdr:colOff>101600</xdr:colOff>
      <xdr:row>98</xdr:row>
      <xdr:rowOff>123521</xdr:rowOff>
    </xdr:to>
    <xdr:sp macro="" textlink="">
      <xdr:nvSpPr>
        <xdr:cNvPr id="702" name="楕円 701"/>
        <xdr:cNvSpPr/>
      </xdr:nvSpPr>
      <xdr:spPr>
        <a:xfrm>
          <a:off x="12763500" y="168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140048</xdr:rowOff>
    </xdr:from>
    <xdr:ext cx="599010" cy="259045"/>
    <xdr:sp macro="" textlink="">
      <xdr:nvSpPr>
        <xdr:cNvPr id="703" name="テキスト ボックス 702"/>
        <xdr:cNvSpPr txBox="1"/>
      </xdr:nvSpPr>
      <xdr:spPr>
        <a:xfrm>
          <a:off x="12514795" y="16599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98666</xdr:rowOff>
    </xdr:from>
    <xdr:to>
      <xdr:col>116</xdr:col>
      <xdr:colOff>63500</xdr:colOff>
      <xdr:row>38</xdr:row>
      <xdr:rowOff>139700</xdr:rowOff>
    </xdr:to>
    <xdr:cxnSp macro="">
      <xdr:nvCxnSpPr>
        <xdr:cNvPr id="730" name="直線コネクタ 729"/>
        <xdr:cNvCxnSpPr/>
      </xdr:nvCxnSpPr>
      <xdr:spPr>
        <a:xfrm>
          <a:off x="21323300" y="6613766"/>
          <a:ext cx="8382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98666</xdr:rowOff>
    </xdr:from>
    <xdr:to>
      <xdr:col>111</xdr:col>
      <xdr:colOff>177800</xdr:colOff>
      <xdr:row>38</xdr:row>
      <xdr:rowOff>139700</xdr:rowOff>
    </xdr:to>
    <xdr:cxnSp macro="">
      <xdr:nvCxnSpPr>
        <xdr:cNvPr id="733" name="直線コネクタ 732"/>
        <xdr:cNvCxnSpPr/>
      </xdr:nvCxnSpPr>
      <xdr:spPr>
        <a:xfrm flipV="1">
          <a:off x="20434300" y="6613766"/>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166905</xdr:rowOff>
    </xdr:from>
    <xdr:ext cx="378565" cy="259045"/>
    <xdr:sp macro="" textlink="">
      <xdr:nvSpPr>
        <xdr:cNvPr id="735" name="テキスト ボックス 734"/>
        <xdr:cNvSpPr txBox="1"/>
      </xdr:nvSpPr>
      <xdr:spPr>
        <a:xfrm>
          <a:off x="21134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47866</xdr:rowOff>
    </xdr:from>
    <xdr:to>
      <xdr:col>112</xdr:col>
      <xdr:colOff>38100</xdr:colOff>
      <xdr:row>38</xdr:row>
      <xdr:rowOff>149466</xdr:rowOff>
    </xdr:to>
    <xdr:sp macro="" textlink="">
      <xdr:nvSpPr>
        <xdr:cNvPr id="751" name="楕円 750"/>
        <xdr:cNvSpPr/>
      </xdr:nvSpPr>
      <xdr:spPr>
        <a:xfrm>
          <a:off x="21272500" y="656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165993</xdr:rowOff>
    </xdr:from>
    <xdr:ext cx="469744" cy="259045"/>
    <xdr:sp macro="" textlink="">
      <xdr:nvSpPr>
        <xdr:cNvPr id="752" name="テキスト ボックス 751"/>
        <xdr:cNvSpPr txBox="1"/>
      </xdr:nvSpPr>
      <xdr:spPr>
        <a:xfrm>
          <a:off x="21088428" y="633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141529</xdr:rowOff>
    </xdr:from>
    <xdr:to>
      <xdr:col>116</xdr:col>
      <xdr:colOff>63500</xdr:colOff>
      <xdr:row>57</xdr:row>
      <xdr:rowOff>153416</xdr:rowOff>
    </xdr:to>
    <xdr:cxnSp macro="">
      <xdr:nvCxnSpPr>
        <xdr:cNvPr id="785" name="直線コネクタ 784"/>
        <xdr:cNvCxnSpPr/>
      </xdr:nvCxnSpPr>
      <xdr:spPr>
        <a:xfrm>
          <a:off x="21323300" y="9914179"/>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86345</xdr:rowOff>
    </xdr:from>
    <xdr:to>
      <xdr:col>111</xdr:col>
      <xdr:colOff>177800</xdr:colOff>
      <xdr:row>57</xdr:row>
      <xdr:rowOff>141529</xdr:rowOff>
    </xdr:to>
    <xdr:cxnSp macro="">
      <xdr:nvCxnSpPr>
        <xdr:cNvPr id="788" name="直線コネクタ 787"/>
        <xdr:cNvCxnSpPr/>
      </xdr:nvCxnSpPr>
      <xdr:spPr>
        <a:xfrm>
          <a:off x="20434300" y="9858995"/>
          <a:ext cx="889000" cy="5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27688</xdr:rowOff>
    </xdr:from>
    <xdr:ext cx="469744" cy="259045"/>
    <xdr:sp macro="" textlink="">
      <xdr:nvSpPr>
        <xdr:cNvPr id="790" name="テキスト ボックス 789"/>
        <xdr:cNvSpPr txBox="1"/>
      </xdr:nvSpPr>
      <xdr:spPr>
        <a:xfrm>
          <a:off x="21088428" y="9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135951</xdr:rowOff>
    </xdr:from>
    <xdr:to>
      <xdr:col>107</xdr:col>
      <xdr:colOff>50800</xdr:colOff>
      <xdr:row>57</xdr:row>
      <xdr:rowOff>86345</xdr:rowOff>
    </xdr:to>
    <xdr:cxnSp macro="">
      <xdr:nvCxnSpPr>
        <xdr:cNvPr id="791" name="直線コネクタ 790"/>
        <xdr:cNvCxnSpPr/>
      </xdr:nvCxnSpPr>
      <xdr:spPr>
        <a:xfrm>
          <a:off x="19545300" y="9394251"/>
          <a:ext cx="889000" cy="46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144729</xdr:rowOff>
    </xdr:from>
    <xdr:to>
      <xdr:col>102</xdr:col>
      <xdr:colOff>114300</xdr:colOff>
      <xdr:row>54</xdr:row>
      <xdr:rowOff>135951</xdr:rowOff>
    </xdr:to>
    <xdr:cxnSp macro="">
      <xdr:nvCxnSpPr>
        <xdr:cNvPr id="794" name="直線コネクタ 793"/>
        <xdr:cNvCxnSpPr/>
      </xdr:nvCxnSpPr>
      <xdr:spPr>
        <a:xfrm>
          <a:off x="18656300" y="9231579"/>
          <a:ext cx="889000" cy="16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100840</xdr:rowOff>
    </xdr:from>
    <xdr:ext cx="469744" cy="259045"/>
    <xdr:sp macro="" textlink="">
      <xdr:nvSpPr>
        <xdr:cNvPr id="796" name="テキスト ボックス 795"/>
        <xdr:cNvSpPr txBox="1"/>
      </xdr:nvSpPr>
      <xdr:spPr>
        <a:xfrm>
          <a:off x="19310428" y="98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63304</xdr:rowOff>
    </xdr:from>
    <xdr:ext cx="534377" cy="259045"/>
    <xdr:sp macro="" textlink="">
      <xdr:nvSpPr>
        <xdr:cNvPr id="798" name="テキスト ボックス 797"/>
        <xdr:cNvSpPr txBox="1"/>
      </xdr:nvSpPr>
      <xdr:spPr>
        <a:xfrm>
          <a:off x="18389111" y="9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102616</xdr:rowOff>
    </xdr:from>
    <xdr:to>
      <xdr:col>116</xdr:col>
      <xdr:colOff>114300</xdr:colOff>
      <xdr:row>58</xdr:row>
      <xdr:rowOff>32766</xdr:rowOff>
    </xdr:to>
    <xdr:sp macro="" textlink="">
      <xdr:nvSpPr>
        <xdr:cNvPr id="804" name="楕円 803"/>
        <xdr:cNvSpPr/>
      </xdr:nvSpPr>
      <xdr:spPr>
        <a:xfrm>
          <a:off x="22110700" y="98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81043</xdr:rowOff>
    </xdr:from>
    <xdr:ext cx="469744" cy="259045"/>
    <xdr:sp macro="" textlink="">
      <xdr:nvSpPr>
        <xdr:cNvPr id="805" name="貸付金該当値テキスト"/>
        <xdr:cNvSpPr txBox="1"/>
      </xdr:nvSpPr>
      <xdr:spPr>
        <a:xfrm>
          <a:off x="22212300" y="985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90729</xdr:rowOff>
    </xdr:from>
    <xdr:to>
      <xdr:col>112</xdr:col>
      <xdr:colOff>38100</xdr:colOff>
      <xdr:row>58</xdr:row>
      <xdr:rowOff>20879</xdr:rowOff>
    </xdr:to>
    <xdr:sp macro="" textlink="">
      <xdr:nvSpPr>
        <xdr:cNvPr id="806" name="楕円 805"/>
        <xdr:cNvSpPr/>
      </xdr:nvSpPr>
      <xdr:spPr>
        <a:xfrm>
          <a:off x="21272500" y="98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37406</xdr:rowOff>
    </xdr:from>
    <xdr:ext cx="469744" cy="259045"/>
    <xdr:sp macro="" textlink="">
      <xdr:nvSpPr>
        <xdr:cNvPr id="807" name="テキスト ボックス 806"/>
        <xdr:cNvSpPr txBox="1"/>
      </xdr:nvSpPr>
      <xdr:spPr>
        <a:xfrm>
          <a:off x="21088428" y="963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35545</xdr:rowOff>
    </xdr:from>
    <xdr:to>
      <xdr:col>107</xdr:col>
      <xdr:colOff>101600</xdr:colOff>
      <xdr:row>57</xdr:row>
      <xdr:rowOff>137145</xdr:rowOff>
    </xdr:to>
    <xdr:sp macro="" textlink="">
      <xdr:nvSpPr>
        <xdr:cNvPr id="808" name="楕円 807"/>
        <xdr:cNvSpPr/>
      </xdr:nvSpPr>
      <xdr:spPr>
        <a:xfrm>
          <a:off x="20383500" y="98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128272</xdr:rowOff>
    </xdr:from>
    <xdr:ext cx="469744" cy="259045"/>
    <xdr:sp macro="" textlink="">
      <xdr:nvSpPr>
        <xdr:cNvPr id="809" name="テキスト ボックス 808"/>
        <xdr:cNvSpPr txBox="1"/>
      </xdr:nvSpPr>
      <xdr:spPr>
        <a:xfrm>
          <a:off x="20199428" y="990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85151</xdr:rowOff>
    </xdr:from>
    <xdr:to>
      <xdr:col>102</xdr:col>
      <xdr:colOff>165100</xdr:colOff>
      <xdr:row>55</xdr:row>
      <xdr:rowOff>15301</xdr:rowOff>
    </xdr:to>
    <xdr:sp macro="" textlink="">
      <xdr:nvSpPr>
        <xdr:cNvPr id="810" name="楕円 809"/>
        <xdr:cNvSpPr/>
      </xdr:nvSpPr>
      <xdr:spPr>
        <a:xfrm>
          <a:off x="19494500" y="934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31828</xdr:rowOff>
    </xdr:from>
    <xdr:ext cx="534377" cy="259045"/>
    <xdr:sp macro="" textlink="">
      <xdr:nvSpPr>
        <xdr:cNvPr id="811" name="テキスト ボックス 810"/>
        <xdr:cNvSpPr txBox="1"/>
      </xdr:nvSpPr>
      <xdr:spPr>
        <a:xfrm>
          <a:off x="19278111" y="91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93929</xdr:rowOff>
    </xdr:from>
    <xdr:to>
      <xdr:col>98</xdr:col>
      <xdr:colOff>38100</xdr:colOff>
      <xdr:row>54</xdr:row>
      <xdr:rowOff>24079</xdr:rowOff>
    </xdr:to>
    <xdr:sp macro="" textlink="">
      <xdr:nvSpPr>
        <xdr:cNvPr id="812" name="楕円 811"/>
        <xdr:cNvSpPr/>
      </xdr:nvSpPr>
      <xdr:spPr>
        <a:xfrm>
          <a:off x="18605500" y="918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40606</xdr:rowOff>
    </xdr:from>
    <xdr:ext cx="534377" cy="259045"/>
    <xdr:sp macro="" textlink="">
      <xdr:nvSpPr>
        <xdr:cNvPr id="813" name="テキスト ボックス 812"/>
        <xdr:cNvSpPr txBox="1"/>
      </xdr:nvSpPr>
      <xdr:spPr>
        <a:xfrm>
          <a:off x="18389111" y="89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545</xdr:rowOff>
    </xdr:from>
    <xdr:to>
      <xdr:col>116</xdr:col>
      <xdr:colOff>63500</xdr:colOff>
      <xdr:row>75</xdr:row>
      <xdr:rowOff>97301</xdr:rowOff>
    </xdr:to>
    <xdr:cxnSp macro="">
      <xdr:nvCxnSpPr>
        <xdr:cNvPr id="844" name="直線コネクタ 843"/>
        <xdr:cNvCxnSpPr/>
      </xdr:nvCxnSpPr>
      <xdr:spPr>
        <a:xfrm flipV="1">
          <a:off x="21323300" y="12859295"/>
          <a:ext cx="838200" cy="9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97301</xdr:rowOff>
    </xdr:from>
    <xdr:to>
      <xdr:col>111</xdr:col>
      <xdr:colOff>177800</xdr:colOff>
      <xdr:row>75</xdr:row>
      <xdr:rowOff>128502</xdr:rowOff>
    </xdr:to>
    <xdr:cxnSp macro="">
      <xdr:nvCxnSpPr>
        <xdr:cNvPr id="847" name="直線コネクタ 846"/>
        <xdr:cNvCxnSpPr/>
      </xdr:nvCxnSpPr>
      <xdr:spPr>
        <a:xfrm flipV="1">
          <a:off x="20434300" y="12956051"/>
          <a:ext cx="889000" cy="3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120710</xdr:rowOff>
    </xdr:from>
    <xdr:to>
      <xdr:col>107</xdr:col>
      <xdr:colOff>50800</xdr:colOff>
      <xdr:row>75</xdr:row>
      <xdr:rowOff>128502</xdr:rowOff>
    </xdr:to>
    <xdr:cxnSp macro="">
      <xdr:nvCxnSpPr>
        <xdr:cNvPr id="850" name="直線コネクタ 849"/>
        <xdr:cNvCxnSpPr/>
      </xdr:nvCxnSpPr>
      <xdr:spPr>
        <a:xfrm>
          <a:off x="19545300" y="12979460"/>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47238</xdr:rowOff>
    </xdr:from>
    <xdr:to>
      <xdr:col>102</xdr:col>
      <xdr:colOff>114300</xdr:colOff>
      <xdr:row>75</xdr:row>
      <xdr:rowOff>120710</xdr:rowOff>
    </xdr:to>
    <xdr:cxnSp macro="">
      <xdr:nvCxnSpPr>
        <xdr:cNvPr id="853" name="直線コネクタ 852"/>
        <xdr:cNvCxnSpPr/>
      </xdr:nvCxnSpPr>
      <xdr:spPr>
        <a:xfrm>
          <a:off x="18656300" y="12905988"/>
          <a:ext cx="889000" cy="7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121195</xdr:rowOff>
    </xdr:from>
    <xdr:to>
      <xdr:col>116</xdr:col>
      <xdr:colOff>114300</xdr:colOff>
      <xdr:row>75</xdr:row>
      <xdr:rowOff>51345</xdr:rowOff>
    </xdr:to>
    <xdr:sp macro="" textlink="">
      <xdr:nvSpPr>
        <xdr:cNvPr id="863" name="楕円 862"/>
        <xdr:cNvSpPr/>
      </xdr:nvSpPr>
      <xdr:spPr>
        <a:xfrm>
          <a:off x="22110700" y="128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144072</xdr:rowOff>
    </xdr:from>
    <xdr:ext cx="599010" cy="259045"/>
    <xdr:sp macro="" textlink="">
      <xdr:nvSpPr>
        <xdr:cNvPr id="864" name="繰出金該当値テキスト"/>
        <xdr:cNvSpPr txBox="1"/>
      </xdr:nvSpPr>
      <xdr:spPr>
        <a:xfrm>
          <a:off x="22212300" y="1265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46501</xdr:rowOff>
    </xdr:from>
    <xdr:to>
      <xdr:col>112</xdr:col>
      <xdr:colOff>38100</xdr:colOff>
      <xdr:row>75</xdr:row>
      <xdr:rowOff>148101</xdr:rowOff>
    </xdr:to>
    <xdr:sp macro="" textlink="">
      <xdr:nvSpPr>
        <xdr:cNvPr id="865" name="楕円 864"/>
        <xdr:cNvSpPr/>
      </xdr:nvSpPr>
      <xdr:spPr>
        <a:xfrm>
          <a:off x="21272500" y="129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164628</xdr:rowOff>
    </xdr:from>
    <xdr:ext cx="599010" cy="259045"/>
    <xdr:sp macro="" textlink="">
      <xdr:nvSpPr>
        <xdr:cNvPr id="866" name="テキスト ボックス 865"/>
        <xdr:cNvSpPr txBox="1"/>
      </xdr:nvSpPr>
      <xdr:spPr>
        <a:xfrm>
          <a:off x="21023795" y="1268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77702</xdr:rowOff>
    </xdr:from>
    <xdr:to>
      <xdr:col>107</xdr:col>
      <xdr:colOff>101600</xdr:colOff>
      <xdr:row>76</xdr:row>
      <xdr:rowOff>7852</xdr:rowOff>
    </xdr:to>
    <xdr:sp macro="" textlink="">
      <xdr:nvSpPr>
        <xdr:cNvPr id="867" name="楕円 866"/>
        <xdr:cNvSpPr/>
      </xdr:nvSpPr>
      <xdr:spPr>
        <a:xfrm>
          <a:off x="20383500" y="129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24379</xdr:rowOff>
    </xdr:from>
    <xdr:ext cx="599010" cy="259045"/>
    <xdr:sp macro="" textlink="">
      <xdr:nvSpPr>
        <xdr:cNvPr id="868" name="テキスト ボックス 867"/>
        <xdr:cNvSpPr txBox="1"/>
      </xdr:nvSpPr>
      <xdr:spPr>
        <a:xfrm>
          <a:off x="20134795" y="1271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69910</xdr:rowOff>
    </xdr:from>
    <xdr:to>
      <xdr:col>102</xdr:col>
      <xdr:colOff>165100</xdr:colOff>
      <xdr:row>76</xdr:row>
      <xdr:rowOff>59</xdr:rowOff>
    </xdr:to>
    <xdr:sp macro="" textlink="">
      <xdr:nvSpPr>
        <xdr:cNvPr id="869" name="楕円 868"/>
        <xdr:cNvSpPr/>
      </xdr:nvSpPr>
      <xdr:spPr>
        <a:xfrm>
          <a:off x="19494500" y="129286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16587</xdr:rowOff>
    </xdr:from>
    <xdr:ext cx="599010" cy="259045"/>
    <xdr:sp macro="" textlink="">
      <xdr:nvSpPr>
        <xdr:cNvPr id="870" name="テキスト ボックス 869"/>
        <xdr:cNvSpPr txBox="1"/>
      </xdr:nvSpPr>
      <xdr:spPr>
        <a:xfrm>
          <a:off x="19245795" y="1270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167888</xdr:rowOff>
    </xdr:from>
    <xdr:to>
      <xdr:col>98</xdr:col>
      <xdr:colOff>38100</xdr:colOff>
      <xdr:row>75</xdr:row>
      <xdr:rowOff>98038</xdr:rowOff>
    </xdr:to>
    <xdr:sp macro="" textlink="">
      <xdr:nvSpPr>
        <xdr:cNvPr id="871" name="楕円 870"/>
        <xdr:cNvSpPr/>
      </xdr:nvSpPr>
      <xdr:spPr>
        <a:xfrm>
          <a:off x="18605500" y="1285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114565</xdr:rowOff>
    </xdr:from>
    <xdr:ext cx="599010" cy="259045"/>
    <xdr:sp macro="" textlink="">
      <xdr:nvSpPr>
        <xdr:cNvPr id="872" name="テキスト ボックス 871"/>
        <xdr:cNvSpPr txBox="1"/>
      </xdr:nvSpPr>
      <xdr:spPr>
        <a:xfrm>
          <a:off x="18356795" y="1263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物件費、扶助費、補助費等、積立金、繰出金が類似団体平均を大きく上回っている。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・物件費　　 ：　公共施設の維持運営に多くの費用を要している。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・扶助費　   ：　社会福祉費、老人福祉費の村独自の助成事業を実施。</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・補助費等　：　一部事務組合への負担金、水産業費の補助金が多い傾向にある。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・積立金　 　：　財政調整基金、公共施設の維持修繕を目的した積立により増加している。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・繰出金　   ：　下水道施設の機器、通信設備を更新。老朽化による水道施設の更新を実施。</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1,652
1,648
82.27
3,974,482
3,887,620
86,862
2,306,692
345,822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124828</xdr:rowOff>
    </xdr:from>
    <xdr:to>
      <xdr:col>24</xdr:col>
      <xdr:colOff>63500</xdr:colOff>
      <xdr:row>36</xdr:row>
      <xdr:rowOff>145250</xdr:rowOff>
    </xdr:to>
    <xdr:cxnSp macro="">
      <xdr:nvCxnSpPr>
        <xdr:cNvPr id="60" name="直線コネクタ 59"/>
        <xdr:cNvCxnSpPr/>
      </xdr:nvCxnSpPr>
      <xdr:spPr>
        <a:xfrm flipV="1">
          <a:off x="3797300" y="6297028"/>
          <a:ext cx="8382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145250</xdr:rowOff>
    </xdr:from>
    <xdr:to>
      <xdr:col>19</xdr:col>
      <xdr:colOff>177800</xdr:colOff>
      <xdr:row>36</xdr:row>
      <xdr:rowOff>146228</xdr:rowOff>
    </xdr:to>
    <xdr:cxnSp macro="">
      <xdr:nvCxnSpPr>
        <xdr:cNvPr id="63" name="直線コネクタ 62"/>
        <xdr:cNvCxnSpPr/>
      </xdr:nvCxnSpPr>
      <xdr:spPr>
        <a:xfrm flipV="1">
          <a:off x="2908300" y="6317450"/>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82283</xdr:rowOff>
    </xdr:from>
    <xdr:to>
      <xdr:col>15</xdr:col>
      <xdr:colOff>50800</xdr:colOff>
      <xdr:row>36</xdr:row>
      <xdr:rowOff>146228</xdr:rowOff>
    </xdr:to>
    <xdr:cxnSp macro="">
      <xdr:nvCxnSpPr>
        <xdr:cNvPr id="66" name="直線コネクタ 65"/>
        <xdr:cNvCxnSpPr/>
      </xdr:nvCxnSpPr>
      <xdr:spPr>
        <a:xfrm>
          <a:off x="2019300" y="6254483"/>
          <a:ext cx="889000" cy="6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82283</xdr:rowOff>
    </xdr:from>
    <xdr:to>
      <xdr:col>10</xdr:col>
      <xdr:colOff>114300</xdr:colOff>
      <xdr:row>36</xdr:row>
      <xdr:rowOff>82753</xdr:rowOff>
    </xdr:to>
    <xdr:cxnSp macro="">
      <xdr:nvCxnSpPr>
        <xdr:cNvPr id="69" name="直線コネクタ 68"/>
        <xdr:cNvCxnSpPr/>
      </xdr:nvCxnSpPr>
      <xdr:spPr>
        <a:xfrm flipV="1">
          <a:off x="1130300" y="6254483"/>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74028</xdr:rowOff>
    </xdr:from>
    <xdr:to>
      <xdr:col>24</xdr:col>
      <xdr:colOff>114300</xdr:colOff>
      <xdr:row>37</xdr:row>
      <xdr:rowOff>4178</xdr:rowOff>
    </xdr:to>
    <xdr:sp macro="" textlink="">
      <xdr:nvSpPr>
        <xdr:cNvPr id="79" name="楕円 78"/>
        <xdr:cNvSpPr/>
      </xdr:nvSpPr>
      <xdr:spPr>
        <a:xfrm>
          <a:off x="4584700" y="624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96905</xdr:rowOff>
    </xdr:from>
    <xdr:ext cx="534377" cy="259045"/>
    <xdr:sp macro="" textlink="">
      <xdr:nvSpPr>
        <xdr:cNvPr id="80" name="議会費該当値テキスト"/>
        <xdr:cNvSpPr txBox="1"/>
      </xdr:nvSpPr>
      <xdr:spPr>
        <a:xfrm>
          <a:off x="4686300" y="60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94450</xdr:rowOff>
    </xdr:from>
    <xdr:to>
      <xdr:col>20</xdr:col>
      <xdr:colOff>38100</xdr:colOff>
      <xdr:row>37</xdr:row>
      <xdr:rowOff>24600</xdr:rowOff>
    </xdr:to>
    <xdr:sp macro="" textlink="">
      <xdr:nvSpPr>
        <xdr:cNvPr id="81" name="楕円 80"/>
        <xdr:cNvSpPr/>
      </xdr:nvSpPr>
      <xdr:spPr>
        <a:xfrm>
          <a:off x="3746500" y="626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41127</xdr:rowOff>
    </xdr:from>
    <xdr:ext cx="534377" cy="259045"/>
    <xdr:sp macro="" textlink="">
      <xdr:nvSpPr>
        <xdr:cNvPr id="82" name="テキスト ボックス 81"/>
        <xdr:cNvSpPr txBox="1"/>
      </xdr:nvSpPr>
      <xdr:spPr>
        <a:xfrm>
          <a:off x="3530111" y="604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95428</xdr:rowOff>
    </xdr:from>
    <xdr:to>
      <xdr:col>15</xdr:col>
      <xdr:colOff>101600</xdr:colOff>
      <xdr:row>37</xdr:row>
      <xdr:rowOff>25578</xdr:rowOff>
    </xdr:to>
    <xdr:sp macro="" textlink="">
      <xdr:nvSpPr>
        <xdr:cNvPr id="83" name="楕円 82"/>
        <xdr:cNvSpPr/>
      </xdr:nvSpPr>
      <xdr:spPr>
        <a:xfrm>
          <a:off x="2857500" y="62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42105</xdr:rowOff>
    </xdr:from>
    <xdr:ext cx="534377" cy="259045"/>
    <xdr:sp macro="" textlink="">
      <xdr:nvSpPr>
        <xdr:cNvPr id="84" name="テキスト ボックス 83"/>
        <xdr:cNvSpPr txBox="1"/>
      </xdr:nvSpPr>
      <xdr:spPr>
        <a:xfrm>
          <a:off x="2641111" y="60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31483</xdr:rowOff>
    </xdr:from>
    <xdr:to>
      <xdr:col>10</xdr:col>
      <xdr:colOff>165100</xdr:colOff>
      <xdr:row>36</xdr:row>
      <xdr:rowOff>133083</xdr:rowOff>
    </xdr:to>
    <xdr:sp macro="" textlink="">
      <xdr:nvSpPr>
        <xdr:cNvPr id="85" name="楕円 84"/>
        <xdr:cNvSpPr/>
      </xdr:nvSpPr>
      <xdr:spPr>
        <a:xfrm>
          <a:off x="1968500" y="62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149610</xdr:rowOff>
    </xdr:from>
    <xdr:ext cx="534377" cy="259045"/>
    <xdr:sp macro="" textlink="">
      <xdr:nvSpPr>
        <xdr:cNvPr id="86" name="テキスト ボックス 85"/>
        <xdr:cNvSpPr txBox="1"/>
      </xdr:nvSpPr>
      <xdr:spPr>
        <a:xfrm>
          <a:off x="1752111" y="597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31953</xdr:rowOff>
    </xdr:from>
    <xdr:to>
      <xdr:col>6</xdr:col>
      <xdr:colOff>38100</xdr:colOff>
      <xdr:row>36</xdr:row>
      <xdr:rowOff>133553</xdr:rowOff>
    </xdr:to>
    <xdr:sp macro="" textlink="">
      <xdr:nvSpPr>
        <xdr:cNvPr id="87" name="楕円 86"/>
        <xdr:cNvSpPr/>
      </xdr:nvSpPr>
      <xdr:spPr>
        <a:xfrm>
          <a:off x="1079500" y="62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150080</xdr:rowOff>
    </xdr:from>
    <xdr:ext cx="534377" cy="259045"/>
    <xdr:sp macro="" textlink="">
      <xdr:nvSpPr>
        <xdr:cNvPr id="88" name="テキスト ボックス 87"/>
        <xdr:cNvSpPr txBox="1"/>
      </xdr:nvSpPr>
      <xdr:spPr>
        <a:xfrm>
          <a:off x="863111" y="597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49507</xdr:rowOff>
    </xdr:from>
    <xdr:to>
      <xdr:col>24</xdr:col>
      <xdr:colOff>63500</xdr:colOff>
      <xdr:row>58</xdr:row>
      <xdr:rowOff>110207</xdr:rowOff>
    </xdr:to>
    <xdr:cxnSp macro="">
      <xdr:nvCxnSpPr>
        <xdr:cNvPr id="117" name="直線コネクタ 116"/>
        <xdr:cNvCxnSpPr/>
      </xdr:nvCxnSpPr>
      <xdr:spPr>
        <a:xfrm flipV="1">
          <a:off x="3797300" y="9993607"/>
          <a:ext cx="838200" cy="6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100050</xdr:rowOff>
    </xdr:from>
    <xdr:to>
      <xdr:col>19</xdr:col>
      <xdr:colOff>177800</xdr:colOff>
      <xdr:row>58</xdr:row>
      <xdr:rowOff>110207</xdr:rowOff>
    </xdr:to>
    <xdr:cxnSp macro="">
      <xdr:nvCxnSpPr>
        <xdr:cNvPr id="120" name="直線コネクタ 119"/>
        <xdr:cNvCxnSpPr/>
      </xdr:nvCxnSpPr>
      <xdr:spPr>
        <a:xfrm>
          <a:off x="2908300" y="10044150"/>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100050</xdr:rowOff>
    </xdr:from>
    <xdr:to>
      <xdr:col>15</xdr:col>
      <xdr:colOff>50800</xdr:colOff>
      <xdr:row>58</xdr:row>
      <xdr:rowOff>124289</xdr:rowOff>
    </xdr:to>
    <xdr:cxnSp macro="">
      <xdr:nvCxnSpPr>
        <xdr:cNvPr id="123" name="直線コネクタ 122"/>
        <xdr:cNvCxnSpPr/>
      </xdr:nvCxnSpPr>
      <xdr:spPr>
        <a:xfrm flipV="1">
          <a:off x="2019300" y="10044150"/>
          <a:ext cx="889000" cy="2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92329</xdr:rowOff>
    </xdr:from>
    <xdr:to>
      <xdr:col>10</xdr:col>
      <xdr:colOff>114300</xdr:colOff>
      <xdr:row>58</xdr:row>
      <xdr:rowOff>124289</xdr:rowOff>
    </xdr:to>
    <xdr:cxnSp macro="">
      <xdr:nvCxnSpPr>
        <xdr:cNvPr id="126" name="直線コネクタ 125"/>
        <xdr:cNvCxnSpPr/>
      </xdr:nvCxnSpPr>
      <xdr:spPr>
        <a:xfrm>
          <a:off x="1130300" y="10036429"/>
          <a:ext cx="889000" cy="3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170157</xdr:rowOff>
    </xdr:from>
    <xdr:to>
      <xdr:col>24</xdr:col>
      <xdr:colOff>114300</xdr:colOff>
      <xdr:row>58</xdr:row>
      <xdr:rowOff>100307</xdr:rowOff>
    </xdr:to>
    <xdr:sp macro="" textlink="">
      <xdr:nvSpPr>
        <xdr:cNvPr id="136" name="楕円 135"/>
        <xdr:cNvSpPr/>
      </xdr:nvSpPr>
      <xdr:spPr>
        <a:xfrm>
          <a:off x="4584700" y="994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21584</xdr:rowOff>
    </xdr:from>
    <xdr:ext cx="599010" cy="259045"/>
    <xdr:sp macro="" textlink="">
      <xdr:nvSpPr>
        <xdr:cNvPr id="137" name="総務費該当値テキスト"/>
        <xdr:cNvSpPr txBox="1"/>
      </xdr:nvSpPr>
      <xdr:spPr>
        <a:xfrm>
          <a:off x="4686300" y="979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59407</xdr:rowOff>
    </xdr:from>
    <xdr:to>
      <xdr:col>20</xdr:col>
      <xdr:colOff>38100</xdr:colOff>
      <xdr:row>58</xdr:row>
      <xdr:rowOff>161007</xdr:rowOff>
    </xdr:to>
    <xdr:sp macro="" textlink="">
      <xdr:nvSpPr>
        <xdr:cNvPr id="138" name="楕円 137"/>
        <xdr:cNvSpPr/>
      </xdr:nvSpPr>
      <xdr:spPr>
        <a:xfrm>
          <a:off x="3746500" y="1000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6084</xdr:rowOff>
    </xdr:from>
    <xdr:ext cx="599010" cy="259045"/>
    <xdr:sp macro="" textlink="">
      <xdr:nvSpPr>
        <xdr:cNvPr id="139" name="テキスト ボックス 138"/>
        <xdr:cNvSpPr txBox="1"/>
      </xdr:nvSpPr>
      <xdr:spPr>
        <a:xfrm>
          <a:off x="3497795" y="977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49250</xdr:rowOff>
    </xdr:from>
    <xdr:to>
      <xdr:col>15</xdr:col>
      <xdr:colOff>101600</xdr:colOff>
      <xdr:row>58</xdr:row>
      <xdr:rowOff>150850</xdr:rowOff>
    </xdr:to>
    <xdr:sp macro="" textlink="">
      <xdr:nvSpPr>
        <xdr:cNvPr id="140" name="楕円 139"/>
        <xdr:cNvSpPr/>
      </xdr:nvSpPr>
      <xdr:spPr>
        <a:xfrm>
          <a:off x="2857500" y="99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167377</xdr:rowOff>
    </xdr:from>
    <xdr:ext cx="599010" cy="259045"/>
    <xdr:sp macro="" textlink="">
      <xdr:nvSpPr>
        <xdr:cNvPr id="141" name="テキスト ボックス 140"/>
        <xdr:cNvSpPr txBox="1"/>
      </xdr:nvSpPr>
      <xdr:spPr>
        <a:xfrm>
          <a:off x="2608795" y="976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73489</xdr:rowOff>
    </xdr:from>
    <xdr:to>
      <xdr:col>10</xdr:col>
      <xdr:colOff>165100</xdr:colOff>
      <xdr:row>59</xdr:row>
      <xdr:rowOff>3639</xdr:rowOff>
    </xdr:to>
    <xdr:sp macro="" textlink="">
      <xdr:nvSpPr>
        <xdr:cNvPr id="142" name="楕円 141"/>
        <xdr:cNvSpPr/>
      </xdr:nvSpPr>
      <xdr:spPr>
        <a:xfrm>
          <a:off x="1968500" y="100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20166</xdr:rowOff>
    </xdr:from>
    <xdr:ext cx="599010" cy="259045"/>
    <xdr:sp macro="" textlink="">
      <xdr:nvSpPr>
        <xdr:cNvPr id="143" name="テキスト ボックス 142"/>
        <xdr:cNvSpPr txBox="1"/>
      </xdr:nvSpPr>
      <xdr:spPr>
        <a:xfrm>
          <a:off x="1719795" y="979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41529</xdr:rowOff>
    </xdr:from>
    <xdr:to>
      <xdr:col>6</xdr:col>
      <xdr:colOff>38100</xdr:colOff>
      <xdr:row>58</xdr:row>
      <xdr:rowOff>143129</xdr:rowOff>
    </xdr:to>
    <xdr:sp macro="" textlink="">
      <xdr:nvSpPr>
        <xdr:cNvPr id="144" name="楕円 143"/>
        <xdr:cNvSpPr/>
      </xdr:nvSpPr>
      <xdr:spPr>
        <a:xfrm>
          <a:off x="1079500" y="998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159656</xdr:rowOff>
    </xdr:from>
    <xdr:ext cx="599010" cy="259045"/>
    <xdr:sp macro="" textlink="">
      <xdr:nvSpPr>
        <xdr:cNvPr id="145" name="テキスト ボックス 144"/>
        <xdr:cNvSpPr txBox="1"/>
      </xdr:nvSpPr>
      <xdr:spPr>
        <a:xfrm>
          <a:off x="830795" y="976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26103</xdr:rowOff>
    </xdr:from>
    <xdr:to>
      <xdr:col>24</xdr:col>
      <xdr:colOff>63500</xdr:colOff>
      <xdr:row>75</xdr:row>
      <xdr:rowOff>39440</xdr:rowOff>
    </xdr:to>
    <xdr:cxnSp macro="">
      <xdr:nvCxnSpPr>
        <xdr:cNvPr id="174" name="直線コネクタ 173"/>
        <xdr:cNvCxnSpPr/>
      </xdr:nvCxnSpPr>
      <xdr:spPr>
        <a:xfrm flipV="1">
          <a:off x="3797300" y="12884853"/>
          <a:ext cx="838200" cy="1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39440</xdr:rowOff>
    </xdr:from>
    <xdr:to>
      <xdr:col>19</xdr:col>
      <xdr:colOff>177800</xdr:colOff>
      <xdr:row>75</xdr:row>
      <xdr:rowOff>57269</xdr:rowOff>
    </xdr:to>
    <xdr:cxnSp macro="">
      <xdr:nvCxnSpPr>
        <xdr:cNvPr id="177" name="直線コネクタ 176"/>
        <xdr:cNvCxnSpPr/>
      </xdr:nvCxnSpPr>
      <xdr:spPr>
        <a:xfrm flipV="1">
          <a:off x="2908300" y="12898190"/>
          <a:ext cx="889000" cy="1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57269</xdr:rowOff>
    </xdr:from>
    <xdr:to>
      <xdr:col>15</xdr:col>
      <xdr:colOff>50800</xdr:colOff>
      <xdr:row>75</xdr:row>
      <xdr:rowOff>66319</xdr:rowOff>
    </xdr:to>
    <xdr:cxnSp macro="">
      <xdr:nvCxnSpPr>
        <xdr:cNvPr id="180" name="直線コネクタ 179"/>
        <xdr:cNvCxnSpPr/>
      </xdr:nvCxnSpPr>
      <xdr:spPr>
        <a:xfrm flipV="1">
          <a:off x="2019300" y="12916019"/>
          <a:ext cx="889000" cy="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142940</xdr:rowOff>
    </xdr:from>
    <xdr:to>
      <xdr:col>10</xdr:col>
      <xdr:colOff>114300</xdr:colOff>
      <xdr:row>75</xdr:row>
      <xdr:rowOff>66319</xdr:rowOff>
    </xdr:to>
    <xdr:cxnSp macro="">
      <xdr:nvCxnSpPr>
        <xdr:cNvPr id="183" name="直線コネクタ 182"/>
        <xdr:cNvCxnSpPr/>
      </xdr:nvCxnSpPr>
      <xdr:spPr>
        <a:xfrm>
          <a:off x="1130300" y="12658790"/>
          <a:ext cx="889000" cy="26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99671</xdr:rowOff>
    </xdr:from>
    <xdr:ext cx="599010" cy="259045"/>
    <xdr:sp macro="" textlink="">
      <xdr:nvSpPr>
        <xdr:cNvPr id="185" name="テキスト ボックス 184"/>
        <xdr:cNvSpPr txBox="1"/>
      </xdr:nvSpPr>
      <xdr:spPr>
        <a:xfrm>
          <a:off x="1719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146753</xdr:rowOff>
    </xdr:from>
    <xdr:to>
      <xdr:col>24</xdr:col>
      <xdr:colOff>114300</xdr:colOff>
      <xdr:row>75</xdr:row>
      <xdr:rowOff>76903</xdr:rowOff>
    </xdr:to>
    <xdr:sp macro="" textlink="">
      <xdr:nvSpPr>
        <xdr:cNvPr id="193" name="楕円 192"/>
        <xdr:cNvSpPr/>
      </xdr:nvSpPr>
      <xdr:spPr>
        <a:xfrm>
          <a:off x="4584700" y="1283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169630</xdr:rowOff>
    </xdr:from>
    <xdr:ext cx="599010" cy="259045"/>
    <xdr:sp macro="" textlink="">
      <xdr:nvSpPr>
        <xdr:cNvPr id="194" name="民生費該当値テキスト"/>
        <xdr:cNvSpPr txBox="1"/>
      </xdr:nvSpPr>
      <xdr:spPr>
        <a:xfrm>
          <a:off x="4686300" y="1268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160090</xdr:rowOff>
    </xdr:from>
    <xdr:to>
      <xdr:col>20</xdr:col>
      <xdr:colOff>38100</xdr:colOff>
      <xdr:row>75</xdr:row>
      <xdr:rowOff>90240</xdr:rowOff>
    </xdr:to>
    <xdr:sp macro="" textlink="">
      <xdr:nvSpPr>
        <xdr:cNvPr id="195" name="楕円 194"/>
        <xdr:cNvSpPr/>
      </xdr:nvSpPr>
      <xdr:spPr>
        <a:xfrm>
          <a:off x="3746500" y="1284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106767</xdr:rowOff>
    </xdr:from>
    <xdr:ext cx="599010" cy="259045"/>
    <xdr:sp macro="" textlink="">
      <xdr:nvSpPr>
        <xdr:cNvPr id="196" name="テキスト ボックス 195"/>
        <xdr:cNvSpPr txBox="1"/>
      </xdr:nvSpPr>
      <xdr:spPr>
        <a:xfrm>
          <a:off x="3497795" y="1262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6469</xdr:rowOff>
    </xdr:from>
    <xdr:to>
      <xdr:col>15</xdr:col>
      <xdr:colOff>101600</xdr:colOff>
      <xdr:row>75</xdr:row>
      <xdr:rowOff>108069</xdr:rowOff>
    </xdr:to>
    <xdr:sp macro="" textlink="">
      <xdr:nvSpPr>
        <xdr:cNvPr id="197" name="楕円 196"/>
        <xdr:cNvSpPr/>
      </xdr:nvSpPr>
      <xdr:spPr>
        <a:xfrm>
          <a:off x="2857500" y="128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124596</xdr:rowOff>
    </xdr:from>
    <xdr:ext cx="599010" cy="259045"/>
    <xdr:sp macro="" textlink="">
      <xdr:nvSpPr>
        <xdr:cNvPr id="198" name="テキスト ボックス 197"/>
        <xdr:cNvSpPr txBox="1"/>
      </xdr:nvSpPr>
      <xdr:spPr>
        <a:xfrm>
          <a:off x="2608795" y="1264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15519</xdr:rowOff>
    </xdr:from>
    <xdr:to>
      <xdr:col>10</xdr:col>
      <xdr:colOff>165100</xdr:colOff>
      <xdr:row>75</xdr:row>
      <xdr:rowOff>117119</xdr:rowOff>
    </xdr:to>
    <xdr:sp macro="" textlink="">
      <xdr:nvSpPr>
        <xdr:cNvPr id="199" name="楕円 198"/>
        <xdr:cNvSpPr/>
      </xdr:nvSpPr>
      <xdr:spPr>
        <a:xfrm>
          <a:off x="1968500" y="1287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133646</xdr:rowOff>
    </xdr:from>
    <xdr:ext cx="599010" cy="259045"/>
    <xdr:sp macro="" textlink="">
      <xdr:nvSpPr>
        <xdr:cNvPr id="200" name="テキスト ボックス 199"/>
        <xdr:cNvSpPr txBox="1"/>
      </xdr:nvSpPr>
      <xdr:spPr>
        <a:xfrm>
          <a:off x="1719795" y="126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92140</xdr:rowOff>
    </xdr:from>
    <xdr:to>
      <xdr:col>6</xdr:col>
      <xdr:colOff>38100</xdr:colOff>
      <xdr:row>74</xdr:row>
      <xdr:rowOff>22290</xdr:rowOff>
    </xdr:to>
    <xdr:sp macro="" textlink="">
      <xdr:nvSpPr>
        <xdr:cNvPr id="201" name="楕円 200"/>
        <xdr:cNvSpPr/>
      </xdr:nvSpPr>
      <xdr:spPr>
        <a:xfrm>
          <a:off x="1079500" y="126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38817</xdr:rowOff>
    </xdr:from>
    <xdr:ext cx="599010" cy="259045"/>
    <xdr:sp macro="" textlink="">
      <xdr:nvSpPr>
        <xdr:cNvPr id="202" name="テキスト ボックス 201"/>
        <xdr:cNvSpPr txBox="1"/>
      </xdr:nvSpPr>
      <xdr:spPr>
        <a:xfrm>
          <a:off x="830795" y="1238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30141</xdr:rowOff>
    </xdr:from>
    <xdr:to>
      <xdr:col>24</xdr:col>
      <xdr:colOff>63500</xdr:colOff>
      <xdr:row>98</xdr:row>
      <xdr:rowOff>66715</xdr:rowOff>
    </xdr:to>
    <xdr:cxnSp macro="">
      <xdr:nvCxnSpPr>
        <xdr:cNvPr id="233" name="直線コネクタ 232"/>
        <xdr:cNvCxnSpPr/>
      </xdr:nvCxnSpPr>
      <xdr:spPr>
        <a:xfrm>
          <a:off x="3797300" y="16832241"/>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51488</xdr:rowOff>
    </xdr:from>
    <xdr:to>
      <xdr:col>19</xdr:col>
      <xdr:colOff>177800</xdr:colOff>
      <xdr:row>98</xdr:row>
      <xdr:rowOff>30141</xdr:rowOff>
    </xdr:to>
    <xdr:cxnSp macro="">
      <xdr:nvCxnSpPr>
        <xdr:cNvPr id="236" name="直線コネクタ 235"/>
        <xdr:cNvCxnSpPr/>
      </xdr:nvCxnSpPr>
      <xdr:spPr>
        <a:xfrm>
          <a:off x="2908300" y="16682138"/>
          <a:ext cx="889000" cy="15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51488</xdr:rowOff>
    </xdr:from>
    <xdr:to>
      <xdr:col>15</xdr:col>
      <xdr:colOff>50800</xdr:colOff>
      <xdr:row>98</xdr:row>
      <xdr:rowOff>83488</xdr:rowOff>
    </xdr:to>
    <xdr:cxnSp macro="">
      <xdr:nvCxnSpPr>
        <xdr:cNvPr id="239" name="直線コネクタ 238"/>
        <xdr:cNvCxnSpPr/>
      </xdr:nvCxnSpPr>
      <xdr:spPr>
        <a:xfrm flipV="1">
          <a:off x="2019300" y="16682138"/>
          <a:ext cx="889000" cy="20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48320</xdr:rowOff>
    </xdr:from>
    <xdr:to>
      <xdr:col>10</xdr:col>
      <xdr:colOff>114300</xdr:colOff>
      <xdr:row>98</xdr:row>
      <xdr:rowOff>83488</xdr:rowOff>
    </xdr:to>
    <xdr:cxnSp macro="">
      <xdr:nvCxnSpPr>
        <xdr:cNvPr id="242" name="直線コネクタ 241"/>
        <xdr:cNvCxnSpPr/>
      </xdr:nvCxnSpPr>
      <xdr:spPr>
        <a:xfrm>
          <a:off x="1130300" y="16850420"/>
          <a:ext cx="889000" cy="3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15915</xdr:rowOff>
    </xdr:from>
    <xdr:to>
      <xdr:col>24</xdr:col>
      <xdr:colOff>114300</xdr:colOff>
      <xdr:row>98</xdr:row>
      <xdr:rowOff>117515</xdr:rowOff>
    </xdr:to>
    <xdr:sp macro="" textlink="">
      <xdr:nvSpPr>
        <xdr:cNvPr id="252" name="楕円 251"/>
        <xdr:cNvSpPr/>
      </xdr:nvSpPr>
      <xdr:spPr>
        <a:xfrm>
          <a:off x="4584700" y="168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38792</xdr:rowOff>
    </xdr:from>
    <xdr:ext cx="599010" cy="259045"/>
    <xdr:sp macro="" textlink="">
      <xdr:nvSpPr>
        <xdr:cNvPr id="253" name="衛生費該当値テキスト"/>
        <xdr:cNvSpPr txBox="1"/>
      </xdr:nvSpPr>
      <xdr:spPr>
        <a:xfrm>
          <a:off x="4686300" y="1666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150791</xdr:rowOff>
    </xdr:from>
    <xdr:to>
      <xdr:col>20</xdr:col>
      <xdr:colOff>38100</xdr:colOff>
      <xdr:row>98</xdr:row>
      <xdr:rowOff>80941</xdr:rowOff>
    </xdr:to>
    <xdr:sp macro="" textlink="">
      <xdr:nvSpPr>
        <xdr:cNvPr id="254" name="楕円 253"/>
        <xdr:cNvSpPr/>
      </xdr:nvSpPr>
      <xdr:spPr>
        <a:xfrm>
          <a:off x="3746500" y="1678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97468</xdr:rowOff>
    </xdr:from>
    <xdr:ext cx="599010" cy="259045"/>
    <xdr:sp macro="" textlink="">
      <xdr:nvSpPr>
        <xdr:cNvPr id="255" name="テキスト ボックス 254"/>
        <xdr:cNvSpPr txBox="1"/>
      </xdr:nvSpPr>
      <xdr:spPr>
        <a:xfrm>
          <a:off x="3497795" y="1655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688</xdr:rowOff>
    </xdr:from>
    <xdr:to>
      <xdr:col>15</xdr:col>
      <xdr:colOff>101600</xdr:colOff>
      <xdr:row>97</xdr:row>
      <xdr:rowOff>102288</xdr:rowOff>
    </xdr:to>
    <xdr:sp macro="" textlink="">
      <xdr:nvSpPr>
        <xdr:cNvPr id="256" name="楕円 255"/>
        <xdr:cNvSpPr/>
      </xdr:nvSpPr>
      <xdr:spPr>
        <a:xfrm>
          <a:off x="2857500" y="166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118815</xdr:rowOff>
    </xdr:from>
    <xdr:ext cx="599010" cy="259045"/>
    <xdr:sp macro="" textlink="">
      <xdr:nvSpPr>
        <xdr:cNvPr id="257" name="テキスト ボックス 256"/>
        <xdr:cNvSpPr txBox="1"/>
      </xdr:nvSpPr>
      <xdr:spPr>
        <a:xfrm>
          <a:off x="2608795" y="1640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32688</xdr:rowOff>
    </xdr:from>
    <xdr:to>
      <xdr:col>10</xdr:col>
      <xdr:colOff>165100</xdr:colOff>
      <xdr:row>98</xdr:row>
      <xdr:rowOff>134288</xdr:rowOff>
    </xdr:to>
    <xdr:sp macro="" textlink="">
      <xdr:nvSpPr>
        <xdr:cNvPr id="258" name="楕円 257"/>
        <xdr:cNvSpPr/>
      </xdr:nvSpPr>
      <xdr:spPr>
        <a:xfrm>
          <a:off x="1968500" y="1683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150815</xdr:rowOff>
    </xdr:from>
    <xdr:ext cx="599010" cy="259045"/>
    <xdr:sp macro="" textlink="">
      <xdr:nvSpPr>
        <xdr:cNvPr id="259" name="テキスト ボックス 258"/>
        <xdr:cNvSpPr txBox="1"/>
      </xdr:nvSpPr>
      <xdr:spPr>
        <a:xfrm>
          <a:off x="1719795" y="1661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168970</xdr:rowOff>
    </xdr:from>
    <xdr:to>
      <xdr:col>6</xdr:col>
      <xdr:colOff>38100</xdr:colOff>
      <xdr:row>98</xdr:row>
      <xdr:rowOff>99120</xdr:rowOff>
    </xdr:to>
    <xdr:sp macro="" textlink="">
      <xdr:nvSpPr>
        <xdr:cNvPr id="260" name="楕円 259"/>
        <xdr:cNvSpPr/>
      </xdr:nvSpPr>
      <xdr:spPr>
        <a:xfrm>
          <a:off x="1079500" y="1679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115647</xdr:rowOff>
    </xdr:from>
    <xdr:ext cx="599010" cy="259045"/>
    <xdr:sp macro="" textlink="">
      <xdr:nvSpPr>
        <xdr:cNvPr id="261" name="テキスト ボックス 260"/>
        <xdr:cNvSpPr txBox="1"/>
      </xdr:nvSpPr>
      <xdr:spPr>
        <a:xfrm>
          <a:off x="830795" y="1657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97834</xdr:rowOff>
    </xdr:from>
    <xdr:to>
      <xdr:col>55</xdr:col>
      <xdr:colOff>0</xdr:colOff>
      <xdr:row>39</xdr:row>
      <xdr:rowOff>98062</xdr:rowOff>
    </xdr:to>
    <xdr:cxnSp macro="">
      <xdr:nvCxnSpPr>
        <xdr:cNvPr id="292" name="直線コネクタ 291"/>
        <xdr:cNvCxnSpPr/>
      </xdr:nvCxnSpPr>
      <xdr:spPr>
        <a:xfrm flipV="1">
          <a:off x="9639300" y="6784384"/>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97948</xdr:rowOff>
    </xdr:from>
    <xdr:to>
      <xdr:col>50</xdr:col>
      <xdr:colOff>114300</xdr:colOff>
      <xdr:row>39</xdr:row>
      <xdr:rowOff>98062</xdr:rowOff>
    </xdr:to>
    <xdr:cxnSp macro="">
      <xdr:nvCxnSpPr>
        <xdr:cNvPr id="295" name="直線コネクタ 294"/>
        <xdr:cNvCxnSpPr/>
      </xdr:nvCxnSpPr>
      <xdr:spPr>
        <a:xfrm>
          <a:off x="8750300" y="678449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97948</xdr:rowOff>
    </xdr:from>
    <xdr:to>
      <xdr:col>45</xdr:col>
      <xdr:colOff>177800</xdr:colOff>
      <xdr:row>39</xdr:row>
      <xdr:rowOff>97997</xdr:rowOff>
    </xdr:to>
    <xdr:cxnSp macro="">
      <xdr:nvCxnSpPr>
        <xdr:cNvPr id="298" name="直線コネクタ 297"/>
        <xdr:cNvCxnSpPr/>
      </xdr:nvCxnSpPr>
      <xdr:spPr>
        <a:xfrm flipV="1">
          <a:off x="7861300" y="6784498"/>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97997</xdr:rowOff>
    </xdr:from>
    <xdr:to>
      <xdr:col>41</xdr:col>
      <xdr:colOff>50800</xdr:colOff>
      <xdr:row>39</xdr:row>
      <xdr:rowOff>98226</xdr:rowOff>
    </xdr:to>
    <xdr:cxnSp macro="">
      <xdr:nvCxnSpPr>
        <xdr:cNvPr id="301" name="直線コネクタ 300"/>
        <xdr:cNvCxnSpPr/>
      </xdr:nvCxnSpPr>
      <xdr:spPr>
        <a:xfrm flipV="1">
          <a:off x="6972300" y="678454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47034</xdr:rowOff>
    </xdr:from>
    <xdr:to>
      <xdr:col>55</xdr:col>
      <xdr:colOff>50800</xdr:colOff>
      <xdr:row>39</xdr:row>
      <xdr:rowOff>148634</xdr:rowOff>
    </xdr:to>
    <xdr:sp macro="" textlink="">
      <xdr:nvSpPr>
        <xdr:cNvPr id="311" name="楕円 310"/>
        <xdr:cNvSpPr/>
      </xdr:nvSpPr>
      <xdr:spPr>
        <a:xfrm>
          <a:off x="10426700" y="67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152742</xdr:rowOff>
    </xdr:from>
    <xdr:ext cx="313932" cy="259045"/>
    <xdr:sp macro="" textlink="">
      <xdr:nvSpPr>
        <xdr:cNvPr id="312" name="労働費該当値テキスト"/>
        <xdr:cNvSpPr txBox="1"/>
      </xdr:nvSpPr>
      <xdr:spPr>
        <a:xfrm>
          <a:off x="10528300" y="6667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47262</xdr:rowOff>
    </xdr:from>
    <xdr:to>
      <xdr:col>50</xdr:col>
      <xdr:colOff>165100</xdr:colOff>
      <xdr:row>39</xdr:row>
      <xdr:rowOff>148862</xdr:rowOff>
    </xdr:to>
    <xdr:sp macro="" textlink="">
      <xdr:nvSpPr>
        <xdr:cNvPr id="313" name="楕円 312"/>
        <xdr:cNvSpPr/>
      </xdr:nvSpPr>
      <xdr:spPr>
        <a:xfrm>
          <a:off x="9588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139989</xdr:rowOff>
    </xdr:from>
    <xdr:ext cx="313932" cy="259045"/>
    <xdr:sp macro="" textlink="">
      <xdr:nvSpPr>
        <xdr:cNvPr id="314" name="テキスト ボックス 313"/>
        <xdr:cNvSpPr txBox="1"/>
      </xdr:nvSpPr>
      <xdr:spPr>
        <a:xfrm>
          <a:off x="9482333" y="6826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47148</xdr:rowOff>
    </xdr:from>
    <xdr:to>
      <xdr:col>46</xdr:col>
      <xdr:colOff>38100</xdr:colOff>
      <xdr:row>39</xdr:row>
      <xdr:rowOff>148748</xdr:rowOff>
    </xdr:to>
    <xdr:sp macro="" textlink="">
      <xdr:nvSpPr>
        <xdr:cNvPr id="315" name="楕円 314"/>
        <xdr:cNvSpPr/>
      </xdr:nvSpPr>
      <xdr:spPr>
        <a:xfrm>
          <a:off x="8699500" y="673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139875</xdr:rowOff>
    </xdr:from>
    <xdr:ext cx="313932" cy="259045"/>
    <xdr:sp macro="" textlink="">
      <xdr:nvSpPr>
        <xdr:cNvPr id="316" name="テキスト ボックス 315"/>
        <xdr:cNvSpPr txBox="1"/>
      </xdr:nvSpPr>
      <xdr:spPr>
        <a:xfrm>
          <a:off x="8593333" y="6826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47197</xdr:rowOff>
    </xdr:from>
    <xdr:to>
      <xdr:col>41</xdr:col>
      <xdr:colOff>101600</xdr:colOff>
      <xdr:row>39</xdr:row>
      <xdr:rowOff>148797</xdr:rowOff>
    </xdr:to>
    <xdr:sp macro="" textlink="">
      <xdr:nvSpPr>
        <xdr:cNvPr id="317" name="楕円 316"/>
        <xdr:cNvSpPr/>
      </xdr:nvSpPr>
      <xdr:spPr>
        <a:xfrm>
          <a:off x="7810500" y="67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139924</xdr:rowOff>
    </xdr:from>
    <xdr:ext cx="313932" cy="259045"/>
    <xdr:sp macro="" textlink="">
      <xdr:nvSpPr>
        <xdr:cNvPr id="318" name="テキスト ボックス 317"/>
        <xdr:cNvSpPr txBox="1"/>
      </xdr:nvSpPr>
      <xdr:spPr>
        <a:xfrm>
          <a:off x="7704333" y="6826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47426</xdr:rowOff>
    </xdr:from>
    <xdr:to>
      <xdr:col>36</xdr:col>
      <xdr:colOff>165100</xdr:colOff>
      <xdr:row>39</xdr:row>
      <xdr:rowOff>149026</xdr:rowOff>
    </xdr:to>
    <xdr:sp macro="" textlink="">
      <xdr:nvSpPr>
        <xdr:cNvPr id="319" name="楕円 318"/>
        <xdr:cNvSpPr/>
      </xdr:nvSpPr>
      <xdr:spPr>
        <a:xfrm>
          <a:off x="6921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140153</xdr:rowOff>
    </xdr:from>
    <xdr:ext cx="313932" cy="259045"/>
    <xdr:sp macro="" textlink="">
      <xdr:nvSpPr>
        <xdr:cNvPr id="320" name="テキスト ボックス 319"/>
        <xdr:cNvSpPr txBox="1"/>
      </xdr:nvSpPr>
      <xdr:spPr>
        <a:xfrm>
          <a:off x="6815333" y="68267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122342</xdr:rowOff>
    </xdr:from>
    <xdr:to>
      <xdr:col>55</xdr:col>
      <xdr:colOff>0</xdr:colOff>
      <xdr:row>56</xdr:row>
      <xdr:rowOff>153464</xdr:rowOff>
    </xdr:to>
    <xdr:cxnSp macro="">
      <xdr:nvCxnSpPr>
        <xdr:cNvPr id="347" name="直線コネクタ 346"/>
        <xdr:cNvCxnSpPr/>
      </xdr:nvCxnSpPr>
      <xdr:spPr>
        <a:xfrm flipV="1">
          <a:off x="9639300" y="9723542"/>
          <a:ext cx="8382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50555</xdr:rowOff>
    </xdr:from>
    <xdr:to>
      <xdr:col>50</xdr:col>
      <xdr:colOff>114300</xdr:colOff>
      <xdr:row>56</xdr:row>
      <xdr:rowOff>153464</xdr:rowOff>
    </xdr:to>
    <xdr:cxnSp macro="">
      <xdr:nvCxnSpPr>
        <xdr:cNvPr id="350" name="直線コネクタ 349"/>
        <xdr:cNvCxnSpPr/>
      </xdr:nvCxnSpPr>
      <xdr:spPr>
        <a:xfrm>
          <a:off x="8750300" y="9651755"/>
          <a:ext cx="889000" cy="10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50555</xdr:rowOff>
    </xdr:from>
    <xdr:to>
      <xdr:col>45</xdr:col>
      <xdr:colOff>177800</xdr:colOff>
      <xdr:row>57</xdr:row>
      <xdr:rowOff>57484</xdr:rowOff>
    </xdr:to>
    <xdr:cxnSp macro="">
      <xdr:nvCxnSpPr>
        <xdr:cNvPr id="353" name="直線コネクタ 352"/>
        <xdr:cNvCxnSpPr/>
      </xdr:nvCxnSpPr>
      <xdr:spPr>
        <a:xfrm flipV="1">
          <a:off x="7861300" y="9651755"/>
          <a:ext cx="889000" cy="1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57484</xdr:rowOff>
    </xdr:from>
    <xdr:to>
      <xdr:col>41</xdr:col>
      <xdr:colOff>50800</xdr:colOff>
      <xdr:row>57</xdr:row>
      <xdr:rowOff>75175</xdr:rowOff>
    </xdr:to>
    <xdr:cxnSp macro="">
      <xdr:nvCxnSpPr>
        <xdr:cNvPr id="356" name="直線コネクタ 355"/>
        <xdr:cNvCxnSpPr/>
      </xdr:nvCxnSpPr>
      <xdr:spPr>
        <a:xfrm flipV="1">
          <a:off x="6972300" y="9830134"/>
          <a:ext cx="889000" cy="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71542</xdr:rowOff>
    </xdr:from>
    <xdr:to>
      <xdr:col>55</xdr:col>
      <xdr:colOff>50800</xdr:colOff>
      <xdr:row>57</xdr:row>
      <xdr:rowOff>1692</xdr:rowOff>
    </xdr:to>
    <xdr:sp macro="" textlink="">
      <xdr:nvSpPr>
        <xdr:cNvPr id="366" name="楕円 365"/>
        <xdr:cNvSpPr/>
      </xdr:nvSpPr>
      <xdr:spPr>
        <a:xfrm>
          <a:off x="10426700" y="96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94419</xdr:rowOff>
    </xdr:from>
    <xdr:ext cx="599010" cy="259045"/>
    <xdr:sp macro="" textlink="">
      <xdr:nvSpPr>
        <xdr:cNvPr id="367" name="農林水産業費該当値テキスト"/>
        <xdr:cNvSpPr txBox="1"/>
      </xdr:nvSpPr>
      <xdr:spPr>
        <a:xfrm>
          <a:off x="10528300" y="952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102664</xdr:rowOff>
    </xdr:from>
    <xdr:to>
      <xdr:col>50</xdr:col>
      <xdr:colOff>165100</xdr:colOff>
      <xdr:row>57</xdr:row>
      <xdr:rowOff>32814</xdr:rowOff>
    </xdr:to>
    <xdr:sp macro="" textlink="">
      <xdr:nvSpPr>
        <xdr:cNvPr id="368" name="楕円 367"/>
        <xdr:cNvSpPr/>
      </xdr:nvSpPr>
      <xdr:spPr>
        <a:xfrm>
          <a:off x="9588500" y="970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49341</xdr:rowOff>
    </xdr:from>
    <xdr:ext cx="599010" cy="259045"/>
    <xdr:sp macro="" textlink="">
      <xdr:nvSpPr>
        <xdr:cNvPr id="369" name="テキスト ボックス 368"/>
        <xdr:cNvSpPr txBox="1"/>
      </xdr:nvSpPr>
      <xdr:spPr>
        <a:xfrm>
          <a:off x="9339795" y="947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171205</xdr:rowOff>
    </xdr:from>
    <xdr:to>
      <xdr:col>46</xdr:col>
      <xdr:colOff>38100</xdr:colOff>
      <xdr:row>56</xdr:row>
      <xdr:rowOff>101355</xdr:rowOff>
    </xdr:to>
    <xdr:sp macro="" textlink="">
      <xdr:nvSpPr>
        <xdr:cNvPr id="370" name="楕円 369"/>
        <xdr:cNvSpPr/>
      </xdr:nvSpPr>
      <xdr:spPr>
        <a:xfrm>
          <a:off x="8699500" y="96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117882</xdr:rowOff>
    </xdr:from>
    <xdr:ext cx="599010" cy="259045"/>
    <xdr:sp macro="" textlink="">
      <xdr:nvSpPr>
        <xdr:cNvPr id="371" name="テキスト ボックス 370"/>
        <xdr:cNvSpPr txBox="1"/>
      </xdr:nvSpPr>
      <xdr:spPr>
        <a:xfrm>
          <a:off x="8450795" y="937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6684</xdr:rowOff>
    </xdr:from>
    <xdr:to>
      <xdr:col>41</xdr:col>
      <xdr:colOff>101600</xdr:colOff>
      <xdr:row>57</xdr:row>
      <xdr:rowOff>108284</xdr:rowOff>
    </xdr:to>
    <xdr:sp macro="" textlink="">
      <xdr:nvSpPr>
        <xdr:cNvPr id="372" name="楕円 371"/>
        <xdr:cNvSpPr/>
      </xdr:nvSpPr>
      <xdr:spPr>
        <a:xfrm>
          <a:off x="7810500" y="977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124811</xdr:rowOff>
    </xdr:from>
    <xdr:ext cx="599010" cy="259045"/>
    <xdr:sp macro="" textlink="">
      <xdr:nvSpPr>
        <xdr:cNvPr id="373" name="テキスト ボックス 372"/>
        <xdr:cNvSpPr txBox="1"/>
      </xdr:nvSpPr>
      <xdr:spPr>
        <a:xfrm>
          <a:off x="7561795" y="955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24375</xdr:rowOff>
    </xdr:from>
    <xdr:to>
      <xdr:col>36</xdr:col>
      <xdr:colOff>165100</xdr:colOff>
      <xdr:row>57</xdr:row>
      <xdr:rowOff>125975</xdr:rowOff>
    </xdr:to>
    <xdr:sp macro="" textlink="">
      <xdr:nvSpPr>
        <xdr:cNvPr id="374" name="楕円 373"/>
        <xdr:cNvSpPr/>
      </xdr:nvSpPr>
      <xdr:spPr>
        <a:xfrm>
          <a:off x="6921500" y="979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142502</xdr:rowOff>
    </xdr:from>
    <xdr:ext cx="599010" cy="259045"/>
    <xdr:sp macro="" textlink="">
      <xdr:nvSpPr>
        <xdr:cNvPr id="375" name="テキスト ボックス 374"/>
        <xdr:cNvSpPr txBox="1"/>
      </xdr:nvSpPr>
      <xdr:spPr>
        <a:xfrm>
          <a:off x="6672795" y="957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8218</xdr:rowOff>
    </xdr:from>
    <xdr:to>
      <xdr:col>55</xdr:col>
      <xdr:colOff>0</xdr:colOff>
      <xdr:row>79</xdr:row>
      <xdr:rowOff>13208</xdr:rowOff>
    </xdr:to>
    <xdr:cxnSp macro="">
      <xdr:nvCxnSpPr>
        <xdr:cNvPr id="406" name="直線コネクタ 405"/>
        <xdr:cNvCxnSpPr/>
      </xdr:nvCxnSpPr>
      <xdr:spPr>
        <a:xfrm>
          <a:off x="9639300" y="13552768"/>
          <a:ext cx="8382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101025</xdr:rowOff>
    </xdr:from>
    <xdr:to>
      <xdr:col>50</xdr:col>
      <xdr:colOff>114300</xdr:colOff>
      <xdr:row>79</xdr:row>
      <xdr:rowOff>8218</xdr:rowOff>
    </xdr:to>
    <xdr:cxnSp macro="">
      <xdr:nvCxnSpPr>
        <xdr:cNvPr id="409" name="直線コネクタ 408"/>
        <xdr:cNvCxnSpPr/>
      </xdr:nvCxnSpPr>
      <xdr:spPr>
        <a:xfrm>
          <a:off x="8750300" y="13474125"/>
          <a:ext cx="889000" cy="7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101025</xdr:rowOff>
    </xdr:from>
    <xdr:to>
      <xdr:col>45</xdr:col>
      <xdr:colOff>177800</xdr:colOff>
      <xdr:row>78</xdr:row>
      <xdr:rowOff>148796</xdr:rowOff>
    </xdr:to>
    <xdr:cxnSp macro="">
      <xdr:nvCxnSpPr>
        <xdr:cNvPr id="412" name="直線コネクタ 411"/>
        <xdr:cNvCxnSpPr/>
      </xdr:nvCxnSpPr>
      <xdr:spPr>
        <a:xfrm flipV="1">
          <a:off x="7861300" y="13474125"/>
          <a:ext cx="889000" cy="4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135491</xdr:rowOff>
    </xdr:from>
    <xdr:to>
      <xdr:col>41</xdr:col>
      <xdr:colOff>50800</xdr:colOff>
      <xdr:row>78</xdr:row>
      <xdr:rowOff>148796</xdr:rowOff>
    </xdr:to>
    <xdr:cxnSp macro="">
      <xdr:nvCxnSpPr>
        <xdr:cNvPr id="415" name="直線コネクタ 414"/>
        <xdr:cNvCxnSpPr/>
      </xdr:nvCxnSpPr>
      <xdr:spPr>
        <a:xfrm>
          <a:off x="6972300" y="13508591"/>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133858</xdr:rowOff>
    </xdr:from>
    <xdr:to>
      <xdr:col>55</xdr:col>
      <xdr:colOff>50800</xdr:colOff>
      <xdr:row>79</xdr:row>
      <xdr:rowOff>64008</xdr:rowOff>
    </xdr:to>
    <xdr:sp macro="" textlink="">
      <xdr:nvSpPr>
        <xdr:cNvPr id="425" name="楕円 424"/>
        <xdr:cNvSpPr/>
      </xdr:nvSpPr>
      <xdr:spPr>
        <a:xfrm>
          <a:off x="10426700" y="135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93235</xdr:rowOff>
    </xdr:from>
    <xdr:ext cx="534377" cy="259045"/>
    <xdr:sp macro="" textlink="">
      <xdr:nvSpPr>
        <xdr:cNvPr id="426" name="商工費該当値テキスト"/>
        <xdr:cNvSpPr txBox="1"/>
      </xdr:nvSpPr>
      <xdr:spPr>
        <a:xfrm>
          <a:off x="10528300" y="1329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128868</xdr:rowOff>
    </xdr:from>
    <xdr:to>
      <xdr:col>50</xdr:col>
      <xdr:colOff>165100</xdr:colOff>
      <xdr:row>79</xdr:row>
      <xdr:rowOff>59018</xdr:rowOff>
    </xdr:to>
    <xdr:sp macro="" textlink="">
      <xdr:nvSpPr>
        <xdr:cNvPr id="427" name="楕円 426"/>
        <xdr:cNvSpPr/>
      </xdr:nvSpPr>
      <xdr:spPr>
        <a:xfrm>
          <a:off x="9588500" y="1350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75545</xdr:rowOff>
    </xdr:from>
    <xdr:ext cx="534377" cy="259045"/>
    <xdr:sp macro="" textlink="">
      <xdr:nvSpPr>
        <xdr:cNvPr id="428" name="テキスト ボックス 427"/>
        <xdr:cNvSpPr txBox="1"/>
      </xdr:nvSpPr>
      <xdr:spPr>
        <a:xfrm>
          <a:off x="9372111" y="1327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50225</xdr:rowOff>
    </xdr:from>
    <xdr:to>
      <xdr:col>46</xdr:col>
      <xdr:colOff>38100</xdr:colOff>
      <xdr:row>78</xdr:row>
      <xdr:rowOff>151825</xdr:rowOff>
    </xdr:to>
    <xdr:sp macro="" textlink="">
      <xdr:nvSpPr>
        <xdr:cNvPr id="429" name="楕円 428"/>
        <xdr:cNvSpPr/>
      </xdr:nvSpPr>
      <xdr:spPr>
        <a:xfrm>
          <a:off x="8699500" y="134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168352</xdr:rowOff>
    </xdr:from>
    <xdr:ext cx="599010" cy="259045"/>
    <xdr:sp macro="" textlink="">
      <xdr:nvSpPr>
        <xdr:cNvPr id="430" name="テキスト ボックス 429"/>
        <xdr:cNvSpPr txBox="1"/>
      </xdr:nvSpPr>
      <xdr:spPr>
        <a:xfrm>
          <a:off x="8450795" y="1319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97996</xdr:rowOff>
    </xdr:from>
    <xdr:to>
      <xdr:col>41</xdr:col>
      <xdr:colOff>101600</xdr:colOff>
      <xdr:row>79</xdr:row>
      <xdr:rowOff>28146</xdr:rowOff>
    </xdr:to>
    <xdr:sp macro="" textlink="">
      <xdr:nvSpPr>
        <xdr:cNvPr id="431" name="楕円 430"/>
        <xdr:cNvSpPr/>
      </xdr:nvSpPr>
      <xdr:spPr>
        <a:xfrm>
          <a:off x="7810500" y="1347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44673</xdr:rowOff>
    </xdr:from>
    <xdr:ext cx="599010" cy="259045"/>
    <xdr:sp macro="" textlink="">
      <xdr:nvSpPr>
        <xdr:cNvPr id="432" name="テキスト ボックス 431"/>
        <xdr:cNvSpPr txBox="1"/>
      </xdr:nvSpPr>
      <xdr:spPr>
        <a:xfrm>
          <a:off x="7561795" y="1324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84691</xdr:rowOff>
    </xdr:from>
    <xdr:to>
      <xdr:col>36</xdr:col>
      <xdr:colOff>165100</xdr:colOff>
      <xdr:row>79</xdr:row>
      <xdr:rowOff>14841</xdr:rowOff>
    </xdr:to>
    <xdr:sp macro="" textlink="">
      <xdr:nvSpPr>
        <xdr:cNvPr id="433" name="楕円 432"/>
        <xdr:cNvSpPr/>
      </xdr:nvSpPr>
      <xdr:spPr>
        <a:xfrm>
          <a:off x="6921500" y="134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31368</xdr:rowOff>
    </xdr:from>
    <xdr:ext cx="599010" cy="259045"/>
    <xdr:sp macro="" textlink="">
      <xdr:nvSpPr>
        <xdr:cNvPr id="434" name="テキスト ボックス 433"/>
        <xdr:cNvSpPr txBox="1"/>
      </xdr:nvSpPr>
      <xdr:spPr>
        <a:xfrm>
          <a:off x="6672795" y="13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52605</xdr:rowOff>
    </xdr:from>
    <xdr:to>
      <xdr:col>55</xdr:col>
      <xdr:colOff>0</xdr:colOff>
      <xdr:row>97</xdr:row>
      <xdr:rowOff>121185</xdr:rowOff>
    </xdr:to>
    <xdr:cxnSp macro="">
      <xdr:nvCxnSpPr>
        <xdr:cNvPr id="463" name="直線コネクタ 462"/>
        <xdr:cNvCxnSpPr/>
      </xdr:nvCxnSpPr>
      <xdr:spPr>
        <a:xfrm>
          <a:off x="9639300" y="1668325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52605</xdr:rowOff>
    </xdr:from>
    <xdr:to>
      <xdr:col>50</xdr:col>
      <xdr:colOff>114300</xdr:colOff>
      <xdr:row>97</xdr:row>
      <xdr:rowOff>141387</xdr:rowOff>
    </xdr:to>
    <xdr:cxnSp macro="">
      <xdr:nvCxnSpPr>
        <xdr:cNvPr id="466" name="直線コネクタ 465"/>
        <xdr:cNvCxnSpPr/>
      </xdr:nvCxnSpPr>
      <xdr:spPr>
        <a:xfrm flipV="1">
          <a:off x="8750300" y="16683255"/>
          <a:ext cx="889000" cy="8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102938</xdr:rowOff>
    </xdr:from>
    <xdr:to>
      <xdr:col>45</xdr:col>
      <xdr:colOff>177800</xdr:colOff>
      <xdr:row>97</xdr:row>
      <xdr:rowOff>141387</xdr:rowOff>
    </xdr:to>
    <xdr:cxnSp macro="">
      <xdr:nvCxnSpPr>
        <xdr:cNvPr id="469" name="直線コネクタ 468"/>
        <xdr:cNvCxnSpPr/>
      </xdr:nvCxnSpPr>
      <xdr:spPr>
        <a:xfrm>
          <a:off x="7861300" y="16733588"/>
          <a:ext cx="889000" cy="3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102938</xdr:rowOff>
    </xdr:from>
    <xdr:to>
      <xdr:col>41</xdr:col>
      <xdr:colOff>50800</xdr:colOff>
      <xdr:row>97</xdr:row>
      <xdr:rowOff>137592</xdr:rowOff>
    </xdr:to>
    <xdr:cxnSp macro="">
      <xdr:nvCxnSpPr>
        <xdr:cNvPr id="472" name="直線コネクタ 471"/>
        <xdr:cNvCxnSpPr/>
      </xdr:nvCxnSpPr>
      <xdr:spPr>
        <a:xfrm flipV="1">
          <a:off x="6972300" y="16733588"/>
          <a:ext cx="889000" cy="3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70385</xdr:rowOff>
    </xdr:from>
    <xdr:to>
      <xdr:col>55</xdr:col>
      <xdr:colOff>50800</xdr:colOff>
      <xdr:row>98</xdr:row>
      <xdr:rowOff>535</xdr:rowOff>
    </xdr:to>
    <xdr:sp macro="" textlink="">
      <xdr:nvSpPr>
        <xdr:cNvPr id="482" name="楕円 481"/>
        <xdr:cNvSpPr/>
      </xdr:nvSpPr>
      <xdr:spPr>
        <a:xfrm>
          <a:off x="10426700" y="167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93262</xdr:rowOff>
    </xdr:from>
    <xdr:ext cx="599010" cy="259045"/>
    <xdr:sp macro="" textlink="">
      <xdr:nvSpPr>
        <xdr:cNvPr id="483" name="土木費該当値テキスト"/>
        <xdr:cNvSpPr txBox="1"/>
      </xdr:nvSpPr>
      <xdr:spPr>
        <a:xfrm>
          <a:off x="10528300" y="1655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1805</xdr:rowOff>
    </xdr:from>
    <xdr:to>
      <xdr:col>50</xdr:col>
      <xdr:colOff>165100</xdr:colOff>
      <xdr:row>97</xdr:row>
      <xdr:rowOff>103405</xdr:rowOff>
    </xdr:to>
    <xdr:sp macro="" textlink="">
      <xdr:nvSpPr>
        <xdr:cNvPr id="484" name="楕円 483"/>
        <xdr:cNvSpPr/>
      </xdr:nvSpPr>
      <xdr:spPr>
        <a:xfrm>
          <a:off x="9588500" y="1663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119932</xdr:rowOff>
    </xdr:from>
    <xdr:ext cx="599010" cy="259045"/>
    <xdr:sp macro="" textlink="">
      <xdr:nvSpPr>
        <xdr:cNvPr id="485" name="テキスト ボックス 484"/>
        <xdr:cNvSpPr txBox="1"/>
      </xdr:nvSpPr>
      <xdr:spPr>
        <a:xfrm>
          <a:off x="9339795" y="1640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90587</xdr:rowOff>
    </xdr:from>
    <xdr:to>
      <xdr:col>46</xdr:col>
      <xdr:colOff>38100</xdr:colOff>
      <xdr:row>98</xdr:row>
      <xdr:rowOff>20737</xdr:rowOff>
    </xdr:to>
    <xdr:sp macro="" textlink="">
      <xdr:nvSpPr>
        <xdr:cNvPr id="486" name="楕円 485"/>
        <xdr:cNvSpPr/>
      </xdr:nvSpPr>
      <xdr:spPr>
        <a:xfrm>
          <a:off x="8699500" y="1672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37264</xdr:rowOff>
    </xdr:from>
    <xdr:ext cx="599010" cy="259045"/>
    <xdr:sp macro="" textlink="">
      <xdr:nvSpPr>
        <xdr:cNvPr id="487" name="テキスト ボックス 486"/>
        <xdr:cNvSpPr txBox="1"/>
      </xdr:nvSpPr>
      <xdr:spPr>
        <a:xfrm>
          <a:off x="8450795" y="1649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52138</xdr:rowOff>
    </xdr:from>
    <xdr:to>
      <xdr:col>41</xdr:col>
      <xdr:colOff>101600</xdr:colOff>
      <xdr:row>97</xdr:row>
      <xdr:rowOff>153738</xdr:rowOff>
    </xdr:to>
    <xdr:sp macro="" textlink="">
      <xdr:nvSpPr>
        <xdr:cNvPr id="488" name="楕円 487"/>
        <xdr:cNvSpPr/>
      </xdr:nvSpPr>
      <xdr:spPr>
        <a:xfrm>
          <a:off x="7810500" y="1668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170265</xdr:rowOff>
    </xdr:from>
    <xdr:ext cx="599010" cy="259045"/>
    <xdr:sp macro="" textlink="">
      <xdr:nvSpPr>
        <xdr:cNvPr id="489" name="テキスト ボックス 488"/>
        <xdr:cNvSpPr txBox="1"/>
      </xdr:nvSpPr>
      <xdr:spPr>
        <a:xfrm>
          <a:off x="7561795" y="1645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86792</xdr:rowOff>
    </xdr:from>
    <xdr:to>
      <xdr:col>36</xdr:col>
      <xdr:colOff>165100</xdr:colOff>
      <xdr:row>98</xdr:row>
      <xdr:rowOff>16942</xdr:rowOff>
    </xdr:to>
    <xdr:sp macro="" textlink="">
      <xdr:nvSpPr>
        <xdr:cNvPr id="490" name="楕円 489"/>
        <xdr:cNvSpPr/>
      </xdr:nvSpPr>
      <xdr:spPr>
        <a:xfrm>
          <a:off x="6921500" y="1671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33469</xdr:rowOff>
    </xdr:from>
    <xdr:ext cx="599010" cy="259045"/>
    <xdr:sp macro="" textlink="">
      <xdr:nvSpPr>
        <xdr:cNvPr id="491" name="テキスト ボックス 490"/>
        <xdr:cNvSpPr txBox="1"/>
      </xdr:nvSpPr>
      <xdr:spPr>
        <a:xfrm>
          <a:off x="6672795" y="1649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42459</xdr:rowOff>
    </xdr:from>
    <xdr:to>
      <xdr:col>85</xdr:col>
      <xdr:colOff>127000</xdr:colOff>
      <xdr:row>38</xdr:row>
      <xdr:rowOff>56804</xdr:rowOff>
    </xdr:to>
    <xdr:cxnSp macro="">
      <xdr:nvCxnSpPr>
        <xdr:cNvPr id="520" name="直線コネクタ 519"/>
        <xdr:cNvCxnSpPr/>
      </xdr:nvCxnSpPr>
      <xdr:spPr>
        <a:xfrm flipV="1">
          <a:off x="15481300" y="6557559"/>
          <a:ext cx="8382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1" name="消防費平均値テキスト"/>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56804</xdr:rowOff>
    </xdr:from>
    <xdr:to>
      <xdr:col>81</xdr:col>
      <xdr:colOff>50800</xdr:colOff>
      <xdr:row>38</xdr:row>
      <xdr:rowOff>89090</xdr:rowOff>
    </xdr:to>
    <xdr:cxnSp macro="">
      <xdr:nvCxnSpPr>
        <xdr:cNvPr id="523" name="直線コネクタ 522"/>
        <xdr:cNvCxnSpPr/>
      </xdr:nvCxnSpPr>
      <xdr:spPr>
        <a:xfrm flipV="1">
          <a:off x="14592300" y="6571904"/>
          <a:ext cx="889000" cy="3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58067</xdr:rowOff>
    </xdr:from>
    <xdr:to>
      <xdr:col>76</xdr:col>
      <xdr:colOff>114300</xdr:colOff>
      <xdr:row>38</xdr:row>
      <xdr:rowOff>89090</xdr:rowOff>
    </xdr:to>
    <xdr:cxnSp macro="">
      <xdr:nvCxnSpPr>
        <xdr:cNvPr id="526" name="直線コネクタ 525"/>
        <xdr:cNvCxnSpPr/>
      </xdr:nvCxnSpPr>
      <xdr:spPr>
        <a:xfrm>
          <a:off x="13703300" y="6573167"/>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17345</xdr:rowOff>
    </xdr:from>
    <xdr:to>
      <xdr:col>71</xdr:col>
      <xdr:colOff>177800</xdr:colOff>
      <xdr:row>38</xdr:row>
      <xdr:rowOff>58067</xdr:rowOff>
    </xdr:to>
    <xdr:cxnSp macro="">
      <xdr:nvCxnSpPr>
        <xdr:cNvPr id="529" name="直線コネクタ 528"/>
        <xdr:cNvCxnSpPr/>
      </xdr:nvCxnSpPr>
      <xdr:spPr>
        <a:xfrm>
          <a:off x="12814300" y="6532445"/>
          <a:ext cx="889000" cy="4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163109</xdr:rowOff>
    </xdr:from>
    <xdr:to>
      <xdr:col>85</xdr:col>
      <xdr:colOff>177800</xdr:colOff>
      <xdr:row>38</xdr:row>
      <xdr:rowOff>93259</xdr:rowOff>
    </xdr:to>
    <xdr:sp macro="" textlink="">
      <xdr:nvSpPr>
        <xdr:cNvPr id="539" name="楕円 538"/>
        <xdr:cNvSpPr/>
      </xdr:nvSpPr>
      <xdr:spPr>
        <a:xfrm>
          <a:off x="16268700" y="65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14536</xdr:rowOff>
    </xdr:from>
    <xdr:ext cx="534377" cy="259045"/>
    <xdr:sp macro="" textlink="">
      <xdr:nvSpPr>
        <xdr:cNvPr id="540" name="消防費該当値テキスト"/>
        <xdr:cNvSpPr txBox="1"/>
      </xdr:nvSpPr>
      <xdr:spPr>
        <a:xfrm>
          <a:off x="16370300" y="63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6004</xdr:rowOff>
    </xdr:from>
    <xdr:to>
      <xdr:col>81</xdr:col>
      <xdr:colOff>101600</xdr:colOff>
      <xdr:row>38</xdr:row>
      <xdr:rowOff>107604</xdr:rowOff>
    </xdr:to>
    <xdr:sp macro="" textlink="">
      <xdr:nvSpPr>
        <xdr:cNvPr id="541" name="楕円 540"/>
        <xdr:cNvSpPr/>
      </xdr:nvSpPr>
      <xdr:spPr>
        <a:xfrm>
          <a:off x="15430500" y="65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124131</xdr:rowOff>
    </xdr:from>
    <xdr:ext cx="534377" cy="259045"/>
    <xdr:sp macro="" textlink="">
      <xdr:nvSpPr>
        <xdr:cNvPr id="542" name="テキスト ボックス 541"/>
        <xdr:cNvSpPr txBox="1"/>
      </xdr:nvSpPr>
      <xdr:spPr>
        <a:xfrm>
          <a:off x="15214111" y="629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38290</xdr:rowOff>
    </xdr:from>
    <xdr:to>
      <xdr:col>76</xdr:col>
      <xdr:colOff>165100</xdr:colOff>
      <xdr:row>38</xdr:row>
      <xdr:rowOff>139890</xdr:rowOff>
    </xdr:to>
    <xdr:sp macro="" textlink="">
      <xdr:nvSpPr>
        <xdr:cNvPr id="543" name="楕円 542"/>
        <xdr:cNvSpPr/>
      </xdr:nvSpPr>
      <xdr:spPr>
        <a:xfrm>
          <a:off x="14541500" y="65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156417</xdr:rowOff>
    </xdr:from>
    <xdr:ext cx="534377" cy="259045"/>
    <xdr:sp macro="" textlink="">
      <xdr:nvSpPr>
        <xdr:cNvPr id="544" name="テキスト ボックス 543"/>
        <xdr:cNvSpPr txBox="1"/>
      </xdr:nvSpPr>
      <xdr:spPr>
        <a:xfrm>
          <a:off x="14325111" y="63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7267</xdr:rowOff>
    </xdr:from>
    <xdr:to>
      <xdr:col>72</xdr:col>
      <xdr:colOff>38100</xdr:colOff>
      <xdr:row>38</xdr:row>
      <xdr:rowOff>108867</xdr:rowOff>
    </xdr:to>
    <xdr:sp macro="" textlink="">
      <xdr:nvSpPr>
        <xdr:cNvPr id="545" name="楕円 544"/>
        <xdr:cNvSpPr/>
      </xdr:nvSpPr>
      <xdr:spPr>
        <a:xfrm>
          <a:off x="13652500" y="652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125394</xdr:rowOff>
    </xdr:from>
    <xdr:ext cx="534377" cy="259045"/>
    <xdr:sp macro="" textlink="">
      <xdr:nvSpPr>
        <xdr:cNvPr id="546" name="テキスト ボックス 545"/>
        <xdr:cNvSpPr txBox="1"/>
      </xdr:nvSpPr>
      <xdr:spPr>
        <a:xfrm>
          <a:off x="13436111" y="6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137996</xdr:rowOff>
    </xdr:from>
    <xdr:to>
      <xdr:col>67</xdr:col>
      <xdr:colOff>101600</xdr:colOff>
      <xdr:row>38</xdr:row>
      <xdr:rowOff>68146</xdr:rowOff>
    </xdr:to>
    <xdr:sp macro="" textlink="">
      <xdr:nvSpPr>
        <xdr:cNvPr id="547" name="楕円 546"/>
        <xdr:cNvSpPr/>
      </xdr:nvSpPr>
      <xdr:spPr>
        <a:xfrm>
          <a:off x="12763500" y="648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84673</xdr:rowOff>
    </xdr:from>
    <xdr:ext cx="599010" cy="259045"/>
    <xdr:sp macro="" textlink="">
      <xdr:nvSpPr>
        <xdr:cNvPr id="548" name="テキスト ボックス 547"/>
        <xdr:cNvSpPr txBox="1"/>
      </xdr:nvSpPr>
      <xdr:spPr>
        <a:xfrm>
          <a:off x="12514795" y="625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105351</xdr:rowOff>
    </xdr:from>
    <xdr:to>
      <xdr:col>85</xdr:col>
      <xdr:colOff>127000</xdr:colOff>
      <xdr:row>56</xdr:row>
      <xdr:rowOff>89932</xdr:rowOff>
    </xdr:to>
    <xdr:cxnSp macro="">
      <xdr:nvCxnSpPr>
        <xdr:cNvPr id="575" name="直線コネクタ 574"/>
        <xdr:cNvCxnSpPr/>
      </xdr:nvCxnSpPr>
      <xdr:spPr>
        <a:xfrm>
          <a:off x="15481300" y="9020751"/>
          <a:ext cx="838200" cy="67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105351</xdr:rowOff>
    </xdr:from>
    <xdr:to>
      <xdr:col>81</xdr:col>
      <xdr:colOff>50800</xdr:colOff>
      <xdr:row>54</xdr:row>
      <xdr:rowOff>49097</xdr:rowOff>
    </xdr:to>
    <xdr:cxnSp macro="">
      <xdr:nvCxnSpPr>
        <xdr:cNvPr id="578" name="直線コネクタ 577"/>
        <xdr:cNvCxnSpPr/>
      </xdr:nvCxnSpPr>
      <xdr:spPr>
        <a:xfrm flipV="1">
          <a:off x="14592300" y="9020751"/>
          <a:ext cx="889000" cy="28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39548</xdr:rowOff>
    </xdr:from>
    <xdr:to>
      <xdr:col>76</xdr:col>
      <xdr:colOff>114300</xdr:colOff>
      <xdr:row>54</xdr:row>
      <xdr:rowOff>49097</xdr:rowOff>
    </xdr:to>
    <xdr:cxnSp macro="">
      <xdr:nvCxnSpPr>
        <xdr:cNvPr id="581" name="直線コネクタ 580"/>
        <xdr:cNvCxnSpPr/>
      </xdr:nvCxnSpPr>
      <xdr:spPr>
        <a:xfrm>
          <a:off x="13703300" y="9297848"/>
          <a:ext cx="889000" cy="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3" name="テキスト ボックス 582"/>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39548</xdr:rowOff>
    </xdr:from>
    <xdr:to>
      <xdr:col>71</xdr:col>
      <xdr:colOff>177800</xdr:colOff>
      <xdr:row>56</xdr:row>
      <xdr:rowOff>56776</xdr:rowOff>
    </xdr:to>
    <xdr:cxnSp macro="">
      <xdr:nvCxnSpPr>
        <xdr:cNvPr id="584" name="直線コネクタ 583"/>
        <xdr:cNvCxnSpPr/>
      </xdr:nvCxnSpPr>
      <xdr:spPr>
        <a:xfrm flipV="1">
          <a:off x="12814300" y="9297848"/>
          <a:ext cx="889000" cy="36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35542</xdr:rowOff>
    </xdr:from>
    <xdr:ext cx="599010" cy="259045"/>
    <xdr:sp macro="" textlink="">
      <xdr:nvSpPr>
        <xdr:cNvPr id="586" name="テキスト ボックス 585"/>
        <xdr:cNvSpPr txBox="1"/>
      </xdr:nvSpPr>
      <xdr:spPr>
        <a:xfrm>
          <a:off x="13403795" y="98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39132</xdr:rowOff>
    </xdr:from>
    <xdr:to>
      <xdr:col>85</xdr:col>
      <xdr:colOff>177800</xdr:colOff>
      <xdr:row>56</xdr:row>
      <xdr:rowOff>140732</xdr:rowOff>
    </xdr:to>
    <xdr:sp macro="" textlink="">
      <xdr:nvSpPr>
        <xdr:cNvPr id="594" name="楕円 593"/>
        <xdr:cNvSpPr/>
      </xdr:nvSpPr>
      <xdr:spPr>
        <a:xfrm>
          <a:off x="16268700" y="964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62009</xdr:rowOff>
    </xdr:from>
    <xdr:ext cx="599010" cy="259045"/>
    <xdr:sp macro="" textlink="">
      <xdr:nvSpPr>
        <xdr:cNvPr id="595" name="教育費該当値テキスト"/>
        <xdr:cNvSpPr txBox="1"/>
      </xdr:nvSpPr>
      <xdr:spPr>
        <a:xfrm>
          <a:off x="16370300" y="949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54551</xdr:rowOff>
    </xdr:from>
    <xdr:to>
      <xdr:col>81</xdr:col>
      <xdr:colOff>101600</xdr:colOff>
      <xdr:row>52</xdr:row>
      <xdr:rowOff>156151</xdr:rowOff>
    </xdr:to>
    <xdr:sp macro="" textlink="">
      <xdr:nvSpPr>
        <xdr:cNvPr id="596" name="楕円 595"/>
        <xdr:cNvSpPr/>
      </xdr:nvSpPr>
      <xdr:spPr>
        <a:xfrm>
          <a:off x="15430500" y="89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1228</xdr:rowOff>
    </xdr:from>
    <xdr:ext cx="599010" cy="259045"/>
    <xdr:sp macro="" textlink="">
      <xdr:nvSpPr>
        <xdr:cNvPr id="597" name="テキスト ボックス 596"/>
        <xdr:cNvSpPr txBox="1"/>
      </xdr:nvSpPr>
      <xdr:spPr>
        <a:xfrm>
          <a:off x="15181795" y="874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169747</xdr:rowOff>
    </xdr:from>
    <xdr:to>
      <xdr:col>76</xdr:col>
      <xdr:colOff>165100</xdr:colOff>
      <xdr:row>54</xdr:row>
      <xdr:rowOff>99897</xdr:rowOff>
    </xdr:to>
    <xdr:sp macro="" textlink="">
      <xdr:nvSpPr>
        <xdr:cNvPr id="598" name="楕円 597"/>
        <xdr:cNvSpPr/>
      </xdr:nvSpPr>
      <xdr:spPr>
        <a:xfrm>
          <a:off x="14541500" y="92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116424</xdr:rowOff>
    </xdr:from>
    <xdr:ext cx="599010" cy="259045"/>
    <xdr:sp macro="" textlink="">
      <xdr:nvSpPr>
        <xdr:cNvPr id="599" name="テキスト ボックス 598"/>
        <xdr:cNvSpPr txBox="1"/>
      </xdr:nvSpPr>
      <xdr:spPr>
        <a:xfrm>
          <a:off x="14292795" y="903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160198</xdr:rowOff>
    </xdr:from>
    <xdr:to>
      <xdr:col>72</xdr:col>
      <xdr:colOff>38100</xdr:colOff>
      <xdr:row>54</xdr:row>
      <xdr:rowOff>90348</xdr:rowOff>
    </xdr:to>
    <xdr:sp macro="" textlink="">
      <xdr:nvSpPr>
        <xdr:cNvPr id="600" name="楕円 599"/>
        <xdr:cNvSpPr/>
      </xdr:nvSpPr>
      <xdr:spPr>
        <a:xfrm>
          <a:off x="13652500" y="924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106875</xdr:rowOff>
    </xdr:from>
    <xdr:ext cx="599010" cy="259045"/>
    <xdr:sp macro="" textlink="">
      <xdr:nvSpPr>
        <xdr:cNvPr id="601" name="テキスト ボックス 600"/>
        <xdr:cNvSpPr txBox="1"/>
      </xdr:nvSpPr>
      <xdr:spPr>
        <a:xfrm>
          <a:off x="13403795" y="902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5976</xdr:rowOff>
    </xdr:from>
    <xdr:to>
      <xdr:col>67</xdr:col>
      <xdr:colOff>101600</xdr:colOff>
      <xdr:row>56</xdr:row>
      <xdr:rowOff>107576</xdr:rowOff>
    </xdr:to>
    <xdr:sp macro="" textlink="">
      <xdr:nvSpPr>
        <xdr:cNvPr id="602" name="楕円 601"/>
        <xdr:cNvSpPr/>
      </xdr:nvSpPr>
      <xdr:spPr>
        <a:xfrm>
          <a:off x="12763500" y="96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124103</xdr:rowOff>
    </xdr:from>
    <xdr:ext cx="599010" cy="259045"/>
    <xdr:sp macro="" textlink="">
      <xdr:nvSpPr>
        <xdr:cNvPr id="603" name="テキスト ボックス 602"/>
        <xdr:cNvSpPr txBox="1"/>
      </xdr:nvSpPr>
      <xdr:spPr>
        <a:xfrm>
          <a:off x="12514795" y="938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8" name="直線コネクタ 627"/>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8"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155053</xdr:rowOff>
    </xdr:from>
    <xdr:to>
      <xdr:col>85</xdr:col>
      <xdr:colOff>127000</xdr:colOff>
      <xdr:row>98</xdr:row>
      <xdr:rowOff>155735</xdr:rowOff>
    </xdr:to>
    <xdr:cxnSp macro="">
      <xdr:nvCxnSpPr>
        <xdr:cNvPr id="685" name="直線コネクタ 684"/>
        <xdr:cNvCxnSpPr/>
      </xdr:nvCxnSpPr>
      <xdr:spPr>
        <a:xfrm flipV="1">
          <a:off x="15481300" y="16957153"/>
          <a:ext cx="8382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154839</xdr:rowOff>
    </xdr:from>
    <xdr:to>
      <xdr:col>81</xdr:col>
      <xdr:colOff>50800</xdr:colOff>
      <xdr:row>98</xdr:row>
      <xdr:rowOff>155735</xdr:rowOff>
    </xdr:to>
    <xdr:cxnSp macro="">
      <xdr:nvCxnSpPr>
        <xdr:cNvPr id="688" name="直線コネクタ 687"/>
        <xdr:cNvCxnSpPr/>
      </xdr:nvCxnSpPr>
      <xdr:spPr>
        <a:xfrm>
          <a:off x="14592300" y="16956939"/>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150851</xdr:rowOff>
    </xdr:from>
    <xdr:to>
      <xdr:col>76</xdr:col>
      <xdr:colOff>114300</xdr:colOff>
      <xdr:row>98</xdr:row>
      <xdr:rowOff>154839</xdr:rowOff>
    </xdr:to>
    <xdr:cxnSp macro="">
      <xdr:nvCxnSpPr>
        <xdr:cNvPr id="691" name="直線コネクタ 690"/>
        <xdr:cNvCxnSpPr/>
      </xdr:nvCxnSpPr>
      <xdr:spPr>
        <a:xfrm>
          <a:off x="13703300" y="16952951"/>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139742</xdr:rowOff>
    </xdr:from>
    <xdr:to>
      <xdr:col>71</xdr:col>
      <xdr:colOff>177800</xdr:colOff>
      <xdr:row>98</xdr:row>
      <xdr:rowOff>150851</xdr:rowOff>
    </xdr:to>
    <xdr:cxnSp macro="">
      <xdr:nvCxnSpPr>
        <xdr:cNvPr id="694" name="直線コネクタ 693"/>
        <xdr:cNvCxnSpPr/>
      </xdr:nvCxnSpPr>
      <xdr:spPr>
        <a:xfrm>
          <a:off x="12814300" y="16941842"/>
          <a:ext cx="8890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6" name="テキスト ボックス 695"/>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8" name="テキスト ボックス 697"/>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104253</xdr:rowOff>
    </xdr:from>
    <xdr:to>
      <xdr:col>85</xdr:col>
      <xdr:colOff>177800</xdr:colOff>
      <xdr:row>99</xdr:row>
      <xdr:rowOff>34403</xdr:rowOff>
    </xdr:to>
    <xdr:sp macro="" textlink="">
      <xdr:nvSpPr>
        <xdr:cNvPr id="704" name="楕円 703"/>
        <xdr:cNvSpPr/>
      </xdr:nvSpPr>
      <xdr:spPr>
        <a:xfrm>
          <a:off x="16268700" y="1690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19180</xdr:rowOff>
    </xdr:from>
    <xdr:ext cx="534377" cy="259045"/>
    <xdr:sp macro="" textlink="">
      <xdr:nvSpPr>
        <xdr:cNvPr id="705" name="公債費該当値テキスト"/>
        <xdr:cNvSpPr txBox="1"/>
      </xdr:nvSpPr>
      <xdr:spPr>
        <a:xfrm>
          <a:off x="16370300" y="1682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104935</xdr:rowOff>
    </xdr:from>
    <xdr:to>
      <xdr:col>81</xdr:col>
      <xdr:colOff>101600</xdr:colOff>
      <xdr:row>99</xdr:row>
      <xdr:rowOff>35085</xdr:rowOff>
    </xdr:to>
    <xdr:sp macro="" textlink="">
      <xdr:nvSpPr>
        <xdr:cNvPr id="706" name="楕円 705"/>
        <xdr:cNvSpPr/>
      </xdr:nvSpPr>
      <xdr:spPr>
        <a:xfrm>
          <a:off x="15430500" y="169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26212</xdr:rowOff>
    </xdr:from>
    <xdr:ext cx="534377" cy="259045"/>
    <xdr:sp macro="" textlink="">
      <xdr:nvSpPr>
        <xdr:cNvPr id="707" name="テキスト ボックス 706"/>
        <xdr:cNvSpPr txBox="1"/>
      </xdr:nvSpPr>
      <xdr:spPr>
        <a:xfrm>
          <a:off x="15214111" y="1699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104039</xdr:rowOff>
    </xdr:from>
    <xdr:to>
      <xdr:col>76</xdr:col>
      <xdr:colOff>165100</xdr:colOff>
      <xdr:row>99</xdr:row>
      <xdr:rowOff>34189</xdr:rowOff>
    </xdr:to>
    <xdr:sp macro="" textlink="">
      <xdr:nvSpPr>
        <xdr:cNvPr id="708" name="楕円 707"/>
        <xdr:cNvSpPr/>
      </xdr:nvSpPr>
      <xdr:spPr>
        <a:xfrm>
          <a:off x="14541500" y="1690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25316</xdr:rowOff>
    </xdr:from>
    <xdr:ext cx="534377" cy="259045"/>
    <xdr:sp macro="" textlink="">
      <xdr:nvSpPr>
        <xdr:cNvPr id="709" name="テキスト ボックス 708"/>
        <xdr:cNvSpPr txBox="1"/>
      </xdr:nvSpPr>
      <xdr:spPr>
        <a:xfrm>
          <a:off x="14325111" y="1699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100051</xdr:rowOff>
    </xdr:from>
    <xdr:to>
      <xdr:col>72</xdr:col>
      <xdr:colOff>38100</xdr:colOff>
      <xdr:row>99</xdr:row>
      <xdr:rowOff>30201</xdr:rowOff>
    </xdr:to>
    <xdr:sp macro="" textlink="">
      <xdr:nvSpPr>
        <xdr:cNvPr id="710" name="楕円 709"/>
        <xdr:cNvSpPr/>
      </xdr:nvSpPr>
      <xdr:spPr>
        <a:xfrm>
          <a:off x="13652500" y="169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21328</xdr:rowOff>
    </xdr:from>
    <xdr:ext cx="534377" cy="259045"/>
    <xdr:sp macro="" textlink="">
      <xdr:nvSpPr>
        <xdr:cNvPr id="711" name="テキスト ボックス 710"/>
        <xdr:cNvSpPr txBox="1"/>
      </xdr:nvSpPr>
      <xdr:spPr>
        <a:xfrm>
          <a:off x="13436111" y="1699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88942</xdr:rowOff>
    </xdr:from>
    <xdr:to>
      <xdr:col>67</xdr:col>
      <xdr:colOff>101600</xdr:colOff>
      <xdr:row>99</xdr:row>
      <xdr:rowOff>19092</xdr:rowOff>
    </xdr:to>
    <xdr:sp macro="" textlink="">
      <xdr:nvSpPr>
        <xdr:cNvPr id="712" name="楕円 711"/>
        <xdr:cNvSpPr/>
      </xdr:nvSpPr>
      <xdr:spPr>
        <a:xfrm>
          <a:off x="12763500" y="1689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10219</xdr:rowOff>
    </xdr:from>
    <xdr:ext cx="534377" cy="259045"/>
    <xdr:sp macro="" textlink="">
      <xdr:nvSpPr>
        <xdr:cNvPr id="713" name="テキスト ボックス 712"/>
        <xdr:cNvSpPr txBox="1"/>
      </xdr:nvSpPr>
      <xdr:spPr>
        <a:xfrm>
          <a:off x="12547111" y="1698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100541</xdr:rowOff>
    </xdr:from>
    <xdr:to>
      <xdr:col>116</xdr:col>
      <xdr:colOff>63500</xdr:colOff>
      <xdr:row>38</xdr:row>
      <xdr:rowOff>117782</xdr:rowOff>
    </xdr:to>
    <xdr:cxnSp macro="">
      <xdr:nvCxnSpPr>
        <xdr:cNvPr id="740" name="直線コネクタ 739"/>
        <xdr:cNvCxnSpPr/>
      </xdr:nvCxnSpPr>
      <xdr:spPr>
        <a:xfrm flipV="1">
          <a:off x="21323300" y="6615641"/>
          <a:ext cx="838200" cy="1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32374</xdr:rowOff>
    </xdr:from>
    <xdr:ext cx="469744" cy="259045"/>
    <xdr:sp macro="" textlink="">
      <xdr:nvSpPr>
        <xdr:cNvPr id="741" name="諸支出金平均値テキスト"/>
        <xdr:cNvSpPr txBox="1"/>
      </xdr:nvSpPr>
      <xdr:spPr>
        <a:xfrm>
          <a:off x="22212300" y="654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117782</xdr:rowOff>
    </xdr:from>
    <xdr:to>
      <xdr:col>111</xdr:col>
      <xdr:colOff>177800</xdr:colOff>
      <xdr:row>38</xdr:row>
      <xdr:rowOff>139700</xdr:rowOff>
    </xdr:to>
    <xdr:cxnSp macro="">
      <xdr:nvCxnSpPr>
        <xdr:cNvPr id="743" name="直線コネクタ 742"/>
        <xdr:cNvCxnSpPr/>
      </xdr:nvCxnSpPr>
      <xdr:spPr>
        <a:xfrm flipV="1">
          <a:off x="20434300" y="6632882"/>
          <a:ext cx="889000" cy="2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164208</xdr:rowOff>
    </xdr:from>
    <xdr:ext cx="469744" cy="259045"/>
    <xdr:sp macro="" textlink="">
      <xdr:nvSpPr>
        <xdr:cNvPr id="745" name="テキスト ボックス 744"/>
        <xdr:cNvSpPr txBox="1"/>
      </xdr:nvSpPr>
      <xdr:spPr>
        <a:xfrm>
          <a:off x="21088428" y="667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49741</xdr:rowOff>
    </xdr:from>
    <xdr:to>
      <xdr:col>116</xdr:col>
      <xdr:colOff>114300</xdr:colOff>
      <xdr:row>38</xdr:row>
      <xdr:rowOff>151341</xdr:rowOff>
    </xdr:to>
    <xdr:sp macro="" textlink="">
      <xdr:nvSpPr>
        <xdr:cNvPr id="759" name="楕円 758"/>
        <xdr:cNvSpPr/>
      </xdr:nvSpPr>
      <xdr:spPr>
        <a:xfrm>
          <a:off x="22110700" y="656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9118</xdr:rowOff>
    </xdr:from>
    <xdr:ext cx="469744" cy="259045"/>
    <xdr:sp macro="" textlink="">
      <xdr:nvSpPr>
        <xdr:cNvPr id="760" name="諸支出金該当値テキスト"/>
        <xdr:cNvSpPr txBox="1"/>
      </xdr:nvSpPr>
      <xdr:spPr>
        <a:xfrm>
          <a:off x="22212300" y="635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66982</xdr:rowOff>
    </xdr:from>
    <xdr:to>
      <xdr:col>112</xdr:col>
      <xdr:colOff>38100</xdr:colOff>
      <xdr:row>38</xdr:row>
      <xdr:rowOff>168582</xdr:rowOff>
    </xdr:to>
    <xdr:sp macro="" textlink="">
      <xdr:nvSpPr>
        <xdr:cNvPr id="761" name="楕円 760"/>
        <xdr:cNvSpPr/>
      </xdr:nvSpPr>
      <xdr:spPr>
        <a:xfrm>
          <a:off x="21272500" y="658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13659</xdr:rowOff>
    </xdr:from>
    <xdr:ext cx="469744" cy="259045"/>
    <xdr:sp macro="" textlink="">
      <xdr:nvSpPr>
        <xdr:cNvPr id="762" name="テキスト ボックス 761"/>
        <xdr:cNvSpPr txBox="1"/>
      </xdr:nvSpPr>
      <xdr:spPr>
        <a:xfrm>
          <a:off x="21088428" y="635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議会費、総務費、民生費、土木費、消防費、教育費が類似団体平均を大きく上回っている。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・議会費  ：　議員定数が過大である可能性があり、今後、適正な定数を検討していく。</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・総務費　：　公共施設の維持運営に多くの費用を要している。基金の積立額が大きい。</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・民生費　：　社会福祉、老人福祉費等の事業に多くの費用を要している。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・土木費　：　長寿命化計画に基づいたインフラ、建築系施設の補修、更新を実施している。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・消防費　：　原子力発電所、自然災害対策に係る防災施設整備を実施している。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・教育費　：　社会体育施設の維持運営に多くの費用を要している。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財政調整基金については、中期的な見通しのもとに決算剰余金を含めて積立てしている。実質収支額は標準財政規模比３％前後で推移している。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すべての特別会計において、ほぼ収支均衡を保っている。今後も効率的な財政運営に努めていく。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L1" workbookViewId="0">
      <selection activeCell="AY11" sqref="AY11:BM11"/>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3974482</v>
      </c>
      <c r="BO4" s="430"/>
      <c r="BP4" s="430"/>
      <c r="BQ4" s="430"/>
      <c r="BR4" s="430"/>
      <c r="BS4" s="430"/>
      <c r="BT4" s="430"/>
      <c r="BU4" s="431"/>
      <c r="BV4" s="429">
        <v>4136672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3.8</v>
      </c>
      <c r="CU4" s="436"/>
      <c r="CV4" s="436"/>
      <c r="CW4" s="436"/>
      <c r="CX4" s="436"/>
      <c r="CY4" s="436"/>
      <c r="CZ4" s="436"/>
      <c r="DA4" s="437"/>
      <c r="DB4" s="435">
        <v>3.6</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3887620</v>
      </c>
      <c r="BO5" s="467"/>
      <c r="BP5" s="467"/>
      <c r="BQ5" s="467"/>
      <c r="BR5" s="467"/>
      <c r="BS5" s="467"/>
      <c r="BT5" s="467"/>
      <c r="BU5" s="468"/>
      <c r="BV5" s="466">
        <v>4047474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41.7</v>
      </c>
      <c r="CU5" s="464"/>
      <c r="CV5" s="464"/>
      <c r="CW5" s="464"/>
      <c r="CX5" s="464"/>
      <c r="CY5" s="464"/>
      <c r="CZ5" s="464"/>
      <c r="DA5" s="465"/>
      <c r="DB5" s="463">
        <v>42.8</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86862</v>
      </c>
      <c r="BO6" s="467"/>
      <c r="BP6" s="467"/>
      <c r="BQ6" s="467"/>
      <c r="BR6" s="467"/>
      <c r="BS6" s="467"/>
      <c r="BT6" s="467"/>
      <c r="BU6" s="468"/>
      <c r="BV6" s="466">
        <v>89198</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41.7</v>
      </c>
      <c r="CU6" s="504"/>
      <c r="CV6" s="504"/>
      <c r="CW6" s="504"/>
      <c r="CX6" s="504"/>
      <c r="CY6" s="504"/>
      <c r="CZ6" s="504"/>
      <c r="DA6" s="505"/>
      <c r="DB6" s="503">
        <v>42.8</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0</v>
      </c>
      <c r="BO7" s="467"/>
      <c r="BP7" s="467"/>
      <c r="BQ7" s="467"/>
      <c r="BR7" s="467"/>
      <c r="BS7" s="467"/>
      <c r="BT7" s="467"/>
      <c r="BU7" s="468"/>
      <c r="BV7" s="466">
        <v>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2306692</v>
      </c>
      <c r="CU7" s="467"/>
      <c r="CV7" s="467"/>
      <c r="CW7" s="467"/>
      <c r="CX7" s="467"/>
      <c r="CY7" s="467"/>
      <c r="CZ7" s="467"/>
      <c r="DA7" s="468"/>
      <c r="DB7" s="466">
        <v>2469367</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86862</v>
      </c>
      <c r="BO8" s="467"/>
      <c r="BP8" s="467"/>
      <c r="BQ8" s="467"/>
      <c r="BR8" s="467"/>
      <c r="BS8" s="467"/>
      <c r="BT8" s="467"/>
      <c r="BU8" s="468"/>
      <c r="BV8" s="466">
        <v>89198</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1.65</v>
      </c>
      <c r="CU8" s="507"/>
      <c r="CV8" s="507"/>
      <c r="CW8" s="507"/>
      <c r="CX8" s="507"/>
      <c r="CY8" s="507"/>
      <c r="CZ8" s="507"/>
      <c r="DA8" s="508"/>
      <c r="DB8" s="506">
        <v>1.66</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1771</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-2336</v>
      </c>
      <c r="BO9" s="467"/>
      <c r="BP9" s="467"/>
      <c r="BQ9" s="467"/>
      <c r="BR9" s="467"/>
      <c r="BS9" s="467"/>
      <c r="BT9" s="467"/>
      <c r="BU9" s="468"/>
      <c r="BV9" s="466">
        <v>-26899</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0.1</v>
      </c>
      <c r="CU9" s="464"/>
      <c r="CV9" s="464"/>
      <c r="CW9" s="464"/>
      <c r="CX9" s="464"/>
      <c r="CY9" s="464"/>
      <c r="CZ9" s="464"/>
      <c r="DA9" s="465"/>
      <c r="DB9" s="463">
        <v>0.1</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1883</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109</v>
      </c>
      <c r="AV10" s="499"/>
      <c r="AW10" s="499"/>
      <c r="AX10" s="499"/>
      <c r="AY10" s="500" t="s">
        <v>120</v>
      </c>
      <c r="AZ10" s="501"/>
      <c r="BA10" s="501"/>
      <c r="BB10" s="501"/>
      <c r="BC10" s="501"/>
      <c r="BD10" s="501"/>
      <c r="BE10" s="501"/>
      <c r="BF10" s="501"/>
      <c r="BG10" s="501"/>
      <c r="BH10" s="501"/>
      <c r="BI10" s="501"/>
      <c r="BJ10" s="501"/>
      <c r="BK10" s="501"/>
      <c r="BL10" s="501"/>
      <c r="BM10" s="502"/>
      <c r="BN10" s="466">
        <v>164922</v>
      </c>
      <c r="BO10" s="467"/>
      <c r="BP10" s="467"/>
      <c r="BQ10" s="467"/>
      <c r="BR10" s="467"/>
      <c r="BS10" s="467"/>
      <c r="BT10" s="467"/>
      <c r="BU10" s="468"/>
      <c r="BV10" s="466">
        <v>285614</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1652</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139</v>
      </c>
      <c r="N13" s="555"/>
      <c r="O13" s="555"/>
      <c r="P13" s="555"/>
      <c r="Q13" s="556"/>
      <c r="R13" s="547">
        <v>1648</v>
      </c>
      <c r="S13" s="548"/>
      <c r="T13" s="548"/>
      <c r="U13" s="548"/>
      <c r="V13" s="549"/>
      <c r="W13" s="482" t="s">
        <v>140</v>
      </c>
      <c r="X13" s="483"/>
      <c r="Y13" s="483"/>
      <c r="Z13" s="483"/>
      <c r="AA13" s="483"/>
      <c r="AB13" s="473"/>
      <c r="AC13" s="517">
        <v>76</v>
      </c>
      <c r="AD13" s="518"/>
      <c r="AE13" s="518"/>
      <c r="AF13" s="518"/>
      <c r="AG13" s="557"/>
      <c r="AH13" s="517">
        <v>73</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162586</v>
      </c>
      <c r="BO13" s="467"/>
      <c r="BP13" s="467"/>
      <c r="BQ13" s="467"/>
      <c r="BR13" s="467"/>
      <c r="BS13" s="467"/>
      <c r="BT13" s="467"/>
      <c r="BU13" s="468"/>
      <c r="BV13" s="466">
        <v>258715</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0.8</v>
      </c>
      <c r="CU13" s="464"/>
      <c r="CV13" s="464"/>
      <c r="CW13" s="464"/>
      <c r="CX13" s="464"/>
      <c r="CY13" s="464"/>
      <c r="CZ13" s="464"/>
      <c r="DA13" s="465"/>
      <c r="DB13" s="463">
        <v>0.8</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145</v>
      </c>
      <c r="M14" s="545"/>
      <c r="N14" s="545"/>
      <c r="O14" s="545"/>
      <c r="P14" s="545"/>
      <c r="Q14" s="546"/>
      <c r="R14" s="547">
        <v>1671</v>
      </c>
      <c r="S14" s="548"/>
      <c r="T14" s="548"/>
      <c r="U14" s="548"/>
      <c r="V14" s="549"/>
      <c r="W14" s="456"/>
      <c r="X14" s="457"/>
      <c r="Y14" s="457"/>
      <c r="Z14" s="457"/>
      <c r="AA14" s="457"/>
      <c r="AB14" s="446"/>
      <c r="AC14" s="550">
        <v>8.6</v>
      </c>
      <c r="AD14" s="551"/>
      <c r="AE14" s="551"/>
      <c r="AF14" s="551"/>
      <c r="AG14" s="552"/>
      <c r="AH14" s="550">
        <v>8.6999999999999993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128</v>
      </c>
      <c r="CU14" s="562"/>
      <c r="CV14" s="562"/>
      <c r="CW14" s="562"/>
      <c r="CX14" s="562"/>
      <c r="CY14" s="562"/>
      <c r="CZ14" s="562"/>
      <c r="DA14" s="563"/>
      <c r="DB14" s="561" t="s">
        <v>128</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147</v>
      </c>
      <c r="N15" s="555"/>
      <c r="O15" s="555"/>
      <c r="P15" s="555"/>
      <c r="Q15" s="556"/>
      <c r="R15" s="547">
        <v>1668</v>
      </c>
      <c r="S15" s="548"/>
      <c r="T15" s="548"/>
      <c r="U15" s="548"/>
      <c r="V15" s="549"/>
      <c r="W15" s="482" t="s">
        <v>148</v>
      </c>
      <c r="X15" s="483"/>
      <c r="Y15" s="483"/>
      <c r="Z15" s="483"/>
      <c r="AA15" s="483"/>
      <c r="AB15" s="473"/>
      <c r="AC15" s="517">
        <v>137</v>
      </c>
      <c r="AD15" s="518"/>
      <c r="AE15" s="518"/>
      <c r="AF15" s="518"/>
      <c r="AG15" s="557"/>
      <c r="AH15" s="517">
        <v>188</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1739547</v>
      </c>
      <c r="BO15" s="430"/>
      <c r="BP15" s="430"/>
      <c r="BQ15" s="430"/>
      <c r="BR15" s="430"/>
      <c r="BS15" s="430"/>
      <c r="BT15" s="430"/>
      <c r="BU15" s="431"/>
      <c r="BV15" s="429">
        <v>1862025</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15.5</v>
      </c>
      <c r="AD16" s="551"/>
      <c r="AE16" s="551"/>
      <c r="AF16" s="551"/>
      <c r="AG16" s="552"/>
      <c r="AH16" s="550">
        <v>22.5</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1066704</v>
      </c>
      <c r="BO16" s="467"/>
      <c r="BP16" s="467"/>
      <c r="BQ16" s="467"/>
      <c r="BR16" s="467"/>
      <c r="BS16" s="467"/>
      <c r="BT16" s="467"/>
      <c r="BU16" s="468"/>
      <c r="BV16" s="466">
        <v>1109866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671</v>
      </c>
      <c r="AD17" s="518"/>
      <c r="AE17" s="518"/>
      <c r="AF17" s="518"/>
      <c r="AG17" s="557"/>
      <c r="AH17" s="517">
        <v>575</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2306692</v>
      </c>
      <c r="BO17" s="467"/>
      <c r="BP17" s="467"/>
      <c r="BQ17" s="467"/>
      <c r="BR17" s="467"/>
      <c r="BS17" s="467"/>
      <c r="BT17" s="467"/>
      <c r="BU17" s="468"/>
      <c r="BV17" s="466">
        <v>2469367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158</v>
      </c>
      <c r="C18" s="509"/>
      <c r="D18" s="509"/>
      <c r="E18" s="578"/>
      <c r="F18" s="578"/>
      <c r="G18" s="578"/>
      <c r="H18" s="578"/>
      <c r="I18" s="578"/>
      <c r="J18" s="578"/>
      <c r="K18" s="578"/>
      <c r="L18" s="579">
        <v>82.27</v>
      </c>
      <c r="M18" s="579"/>
      <c r="N18" s="579"/>
      <c r="O18" s="579"/>
      <c r="P18" s="579"/>
      <c r="Q18" s="579"/>
      <c r="R18" s="580"/>
      <c r="S18" s="580"/>
      <c r="T18" s="580"/>
      <c r="U18" s="580"/>
      <c r="V18" s="581"/>
      <c r="W18" s="484"/>
      <c r="X18" s="485"/>
      <c r="Y18" s="485"/>
      <c r="Z18" s="485"/>
      <c r="AA18" s="485"/>
      <c r="AB18" s="476"/>
      <c r="AC18" s="582">
        <v>75.900000000000006</v>
      </c>
      <c r="AD18" s="583"/>
      <c r="AE18" s="583"/>
      <c r="AF18" s="583"/>
      <c r="AG18" s="584"/>
      <c r="AH18" s="582">
        <v>68.8</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973209</v>
      </c>
      <c r="BO18" s="467"/>
      <c r="BP18" s="467"/>
      <c r="BQ18" s="467"/>
      <c r="BR18" s="467"/>
      <c r="BS18" s="467"/>
      <c r="BT18" s="467"/>
      <c r="BU18" s="468"/>
      <c r="BV18" s="466">
        <v>1061104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160</v>
      </c>
      <c r="C19" s="509"/>
      <c r="D19" s="509"/>
      <c r="E19" s="578"/>
      <c r="F19" s="578"/>
      <c r="G19" s="578"/>
      <c r="H19" s="578"/>
      <c r="I19" s="578"/>
      <c r="J19" s="578"/>
      <c r="K19" s="578"/>
      <c r="L19" s="586">
        <v>22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3205414</v>
      </c>
      <c r="BO19" s="467"/>
      <c r="BP19" s="467"/>
      <c r="BQ19" s="467"/>
      <c r="BR19" s="467"/>
      <c r="BS19" s="467"/>
      <c r="BT19" s="467"/>
      <c r="BU19" s="468"/>
      <c r="BV19" s="466">
        <v>3377264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162</v>
      </c>
      <c r="C20" s="509"/>
      <c r="D20" s="509"/>
      <c r="E20" s="578"/>
      <c r="F20" s="578"/>
      <c r="G20" s="578"/>
      <c r="H20" s="578"/>
      <c r="I20" s="578"/>
      <c r="J20" s="578"/>
      <c r="K20" s="578"/>
      <c r="L20" s="586">
        <v>886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345822</v>
      </c>
      <c r="BO23" s="467"/>
      <c r="BP23" s="467"/>
      <c r="BQ23" s="467"/>
      <c r="BR23" s="467"/>
      <c r="BS23" s="467"/>
      <c r="BT23" s="467"/>
      <c r="BU23" s="468"/>
      <c r="BV23" s="466">
        <v>392255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171</v>
      </c>
      <c r="F24" s="496"/>
      <c r="G24" s="496"/>
      <c r="H24" s="496"/>
      <c r="I24" s="496"/>
      <c r="J24" s="496"/>
      <c r="K24" s="497"/>
      <c r="L24" s="517">
        <v>1</v>
      </c>
      <c r="M24" s="518"/>
      <c r="N24" s="518"/>
      <c r="O24" s="518"/>
      <c r="P24" s="557"/>
      <c r="Q24" s="517">
        <v>6500</v>
      </c>
      <c r="R24" s="518"/>
      <c r="S24" s="518"/>
      <c r="T24" s="518"/>
      <c r="U24" s="518"/>
      <c r="V24" s="557"/>
      <c r="W24" s="616"/>
      <c r="X24" s="604"/>
      <c r="Y24" s="605"/>
      <c r="Z24" s="516" t="s">
        <v>172</v>
      </c>
      <c r="AA24" s="496"/>
      <c r="AB24" s="496"/>
      <c r="AC24" s="496"/>
      <c r="AD24" s="496"/>
      <c r="AE24" s="496"/>
      <c r="AF24" s="496"/>
      <c r="AG24" s="497"/>
      <c r="AH24" s="517">
        <v>62</v>
      </c>
      <c r="AI24" s="518"/>
      <c r="AJ24" s="518"/>
      <c r="AK24" s="518"/>
      <c r="AL24" s="557"/>
      <c r="AM24" s="517">
        <v>177692</v>
      </c>
      <c r="AN24" s="518"/>
      <c r="AO24" s="518"/>
      <c r="AP24" s="518"/>
      <c r="AQ24" s="518"/>
      <c r="AR24" s="557"/>
      <c r="AS24" s="517">
        <v>2866</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337563</v>
      </c>
      <c r="BO24" s="467"/>
      <c r="BP24" s="467"/>
      <c r="BQ24" s="467"/>
      <c r="BR24" s="467"/>
      <c r="BS24" s="467"/>
      <c r="BT24" s="467"/>
      <c r="BU24" s="468"/>
      <c r="BV24" s="466">
        <v>382620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174</v>
      </c>
      <c r="F25" s="496"/>
      <c r="G25" s="496"/>
      <c r="H25" s="496"/>
      <c r="I25" s="496"/>
      <c r="J25" s="496"/>
      <c r="K25" s="497"/>
      <c r="L25" s="517">
        <v>1</v>
      </c>
      <c r="M25" s="518"/>
      <c r="N25" s="518"/>
      <c r="O25" s="518"/>
      <c r="P25" s="557"/>
      <c r="Q25" s="517">
        <v>5750</v>
      </c>
      <c r="R25" s="518"/>
      <c r="S25" s="518"/>
      <c r="T25" s="518"/>
      <c r="U25" s="518"/>
      <c r="V25" s="557"/>
      <c r="W25" s="616"/>
      <c r="X25" s="604"/>
      <c r="Y25" s="605"/>
      <c r="Z25" s="516" t="s">
        <v>175</v>
      </c>
      <c r="AA25" s="496"/>
      <c r="AB25" s="496"/>
      <c r="AC25" s="496"/>
      <c r="AD25" s="496"/>
      <c r="AE25" s="496"/>
      <c r="AF25" s="496"/>
      <c r="AG25" s="497"/>
      <c r="AH25" s="517" t="s">
        <v>138</v>
      </c>
      <c r="AI25" s="518"/>
      <c r="AJ25" s="518"/>
      <c r="AK25" s="518"/>
      <c r="AL25" s="557"/>
      <c r="AM25" s="517" t="s">
        <v>138</v>
      </c>
      <c r="AN25" s="518"/>
      <c r="AO25" s="518"/>
      <c r="AP25" s="518"/>
      <c r="AQ25" s="518"/>
      <c r="AR25" s="557"/>
      <c r="AS25" s="517" t="s">
        <v>138</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1000</v>
      </c>
      <c r="BO25" s="430"/>
      <c r="BP25" s="430"/>
      <c r="BQ25" s="430"/>
      <c r="BR25" s="430"/>
      <c r="BS25" s="430"/>
      <c r="BT25" s="430"/>
      <c r="BU25" s="431"/>
      <c r="BV25" s="429">
        <v>2000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177</v>
      </c>
      <c r="F26" s="496"/>
      <c r="G26" s="496"/>
      <c r="H26" s="496"/>
      <c r="I26" s="496"/>
      <c r="J26" s="496"/>
      <c r="K26" s="497"/>
      <c r="L26" s="517">
        <v>1</v>
      </c>
      <c r="M26" s="518"/>
      <c r="N26" s="518"/>
      <c r="O26" s="518"/>
      <c r="P26" s="557"/>
      <c r="Q26" s="517">
        <v>5300</v>
      </c>
      <c r="R26" s="518"/>
      <c r="S26" s="518"/>
      <c r="T26" s="518"/>
      <c r="U26" s="518"/>
      <c r="V26" s="557"/>
      <c r="W26" s="616"/>
      <c r="X26" s="604"/>
      <c r="Y26" s="605"/>
      <c r="Z26" s="516" t="s">
        <v>178</v>
      </c>
      <c r="AA26" s="626"/>
      <c r="AB26" s="626"/>
      <c r="AC26" s="626"/>
      <c r="AD26" s="626"/>
      <c r="AE26" s="626"/>
      <c r="AF26" s="626"/>
      <c r="AG26" s="627"/>
      <c r="AH26" s="517">
        <v>2</v>
      </c>
      <c r="AI26" s="518"/>
      <c r="AJ26" s="518"/>
      <c r="AK26" s="518"/>
      <c r="AL26" s="557"/>
      <c r="AM26" s="517" t="s">
        <v>179</v>
      </c>
      <c r="AN26" s="518"/>
      <c r="AO26" s="518"/>
      <c r="AP26" s="518"/>
      <c r="AQ26" s="518"/>
      <c r="AR26" s="557"/>
      <c r="AS26" s="517" t="s">
        <v>179</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181</v>
      </c>
      <c r="F27" s="496"/>
      <c r="G27" s="496"/>
      <c r="H27" s="496"/>
      <c r="I27" s="496"/>
      <c r="J27" s="496"/>
      <c r="K27" s="497"/>
      <c r="L27" s="517">
        <v>1</v>
      </c>
      <c r="M27" s="518"/>
      <c r="N27" s="518"/>
      <c r="O27" s="518"/>
      <c r="P27" s="557"/>
      <c r="Q27" s="517">
        <v>2630</v>
      </c>
      <c r="R27" s="518"/>
      <c r="S27" s="518"/>
      <c r="T27" s="518"/>
      <c r="U27" s="518"/>
      <c r="V27" s="557"/>
      <c r="W27" s="616"/>
      <c r="X27" s="604"/>
      <c r="Y27" s="605"/>
      <c r="Z27" s="516" t="s">
        <v>182</v>
      </c>
      <c r="AA27" s="496"/>
      <c r="AB27" s="496"/>
      <c r="AC27" s="496"/>
      <c r="AD27" s="496"/>
      <c r="AE27" s="496"/>
      <c r="AF27" s="496"/>
      <c r="AG27" s="497"/>
      <c r="AH27" s="517" t="s">
        <v>138</v>
      </c>
      <c r="AI27" s="518"/>
      <c r="AJ27" s="518"/>
      <c r="AK27" s="518"/>
      <c r="AL27" s="557"/>
      <c r="AM27" s="517" t="s">
        <v>138</v>
      </c>
      <c r="AN27" s="518"/>
      <c r="AO27" s="518"/>
      <c r="AP27" s="518"/>
      <c r="AQ27" s="518"/>
      <c r="AR27" s="557"/>
      <c r="AS27" s="517" t="s">
        <v>138</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t="s">
        <v>138</v>
      </c>
      <c r="BO27" s="640"/>
      <c r="BP27" s="640"/>
      <c r="BQ27" s="640"/>
      <c r="BR27" s="640"/>
      <c r="BS27" s="640"/>
      <c r="BT27" s="640"/>
      <c r="BU27" s="641"/>
      <c r="BV27" s="639" t="s">
        <v>138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184</v>
      </c>
      <c r="F28" s="496"/>
      <c r="G28" s="496"/>
      <c r="H28" s="496"/>
      <c r="I28" s="496"/>
      <c r="J28" s="496"/>
      <c r="K28" s="497"/>
      <c r="L28" s="517">
        <v>1</v>
      </c>
      <c r="M28" s="518"/>
      <c r="N28" s="518"/>
      <c r="O28" s="518"/>
      <c r="P28" s="557"/>
      <c r="Q28" s="517">
        <v>2090</v>
      </c>
      <c r="R28" s="518"/>
      <c r="S28" s="518"/>
      <c r="T28" s="518"/>
      <c r="U28" s="518"/>
      <c r="V28" s="557"/>
      <c r="W28" s="616"/>
      <c r="X28" s="604"/>
      <c r="Y28" s="605"/>
      <c r="Z28" s="516" t="s">
        <v>185</v>
      </c>
      <c r="AA28" s="496"/>
      <c r="AB28" s="496"/>
      <c r="AC28" s="496"/>
      <c r="AD28" s="496"/>
      <c r="AE28" s="496"/>
      <c r="AF28" s="496"/>
      <c r="AG28" s="497"/>
      <c r="AH28" s="517" t="s">
        <v>138</v>
      </c>
      <c r="AI28" s="518"/>
      <c r="AJ28" s="518"/>
      <c r="AK28" s="518"/>
      <c r="AL28" s="557"/>
      <c r="AM28" s="517" t="s">
        <v>138</v>
      </c>
      <c r="AN28" s="518"/>
      <c r="AO28" s="518"/>
      <c r="AP28" s="518"/>
      <c r="AQ28" s="518"/>
      <c r="AR28" s="557"/>
      <c r="AS28" s="517" t="s">
        <v>138</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3630876</v>
      </c>
      <c r="BO28" s="430"/>
      <c r="BP28" s="430"/>
      <c r="BQ28" s="430"/>
      <c r="BR28" s="430"/>
      <c r="BS28" s="430"/>
      <c r="BT28" s="430"/>
      <c r="BU28" s="431"/>
      <c r="BV28" s="429">
        <v>3376756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187</v>
      </c>
      <c r="F29" s="496"/>
      <c r="G29" s="496"/>
      <c r="H29" s="496"/>
      <c r="I29" s="496"/>
      <c r="J29" s="496"/>
      <c r="K29" s="497"/>
      <c r="L29" s="517">
        <v>6</v>
      </c>
      <c r="M29" s="518"/>
      <c r="N29" s="518"/>
      <c r="O29" s="518"/>
      <c r="P29" s="557"/>
      <c r="Q29" s="517">
        <v>1700</v>
      </c>
      <c r="R29" s="518"/>
      <c r="S29" s="518"/>
      <c r="T29" s="518"/>
      <c r="U29" s="518"/>
      <c r="V29" s="557"/>
      <c r="W29" s="617"/>
      <c r="X29" s="618"/>
      <c r="Y29" s="619"/>
      <c r="Z29" s="516" t="s">
        <v>188</v>
      </c>
      <c r="AA29" s="496"/>
      <c r="AB29" s="496"/>
      <c r="AC29" s="496"/>
      <c r="AD29" s="496"/>
      <c r="AE29" s="496"/>
      <c r="AF29" s="496"/>
      <c r="AG29" s="497"/>
      <c r="AH29" s="517">
        <v>62</v>
      </c>
      <c r="AI29" s="518"/>
      <c r="AJ29" s="518"/>
      <c r="AK29" s="518"/>
      <c r="AL29" s="557"/>
      <c r="AM29" s="517">
        <v>177692</v>
      </c>
      <c r="AN29" s="518"/>
      <c r="AO29" s="518"/>
      <c r="AP29" s="518"/>
      <c r="AQ29" s="518"/>
      <c r="AR29" s="557"/>
      <c r="AS29" s="517">
        <v>2866</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24195</v>
      </c>
      <c r="BO29" s="467"/>
      <c r="BP29" s="467"/>
      <c r="BQ29" s="467"/>
      <c r="BR29" s="467"/>
      <c r="BS29" s="467"/>
      <c r="BT29" s="467"/>
      <c r="BU29" s="468"/>
      <c r="BV29" s="466">
        <v>24193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96.6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3685196</v>
      </c>
      <c r="BO30" s="640"/>
      <c r="BP30" s="640"/>
      <c r="BQ30" s="640"/>
      <c r="BR30" s="640"/>
      <c r="BS30" s="640"/>
      <c r="BT30" s="640"/>
      <c r="BU30" s="641"/>
      <c r="BV30" s="639">
        <v>3614125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198</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197</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4</v>
      </c>
      <c r="BF34" s="652"/>
      <c r="BG34" s="653" t="str">
        <f>IF('各会計、関係団体の財政状況及び健全化判断比率'!B30="","",'各会計、関係団体の財政状況及び健全化判断比率'!B30)</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後志広域連合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5</v>
      </c>
      <c r="BF35" s="652"/>
      <c r="BG35" s="653" t="str">
        <f>IF('各会計、関係団体の財政状況及び健全化判断比率'!B31="","",'各会計、関係団体の財政状況及び健全化判断比率'!B31)</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岩内地方衛生組合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6</v>
      </c>
      <c r="BF36" s="652"/>
      <c r="BG36" s="653" t="str">
        <f>IF('各会計、関係団体の財政状況及び健全化判断比率'!B32="","",'各会計、関係団体の財政状況及び健全化判断比率'!B32)</f>
        <v>集落排水事業特別会計</v>
      </c>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岩内・寿都地方消防組合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後志教育研修センター</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O72xmcSrR4+gVa5k7DPWIpWUCf+7NWvdWfNrwPAr6oAbydGddH8FK9mEHRsQjEWsVNg9o/pCk3HZgHh5sHhF7g==" saltValue="xsgDq7046LLMVr90QqLk2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N32" sqref="N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44" t="s">
        <v>558</v>
      </c>
      <c r="D34" s="1244"/>
      <c r="E34" s="1245"/>
      <c r="F34" s="32">
        <v>1.94</v>
      </c>
      <c r="G34" s="33">
        <v>3.65</v>
      </c>
      <c r="H34" s="33">
        <v>4.71</v>
      </c>
      <c r="I34" s="33">
        <v>3.61</v>
      </c>
      <c r="J34" s="34">
        <v>3.76</v>
      </c>
      <c r="K34" s="22"/>
      <c r="L34" s="22"/>
      <c r="M34" s="22"/>
      <c r="N34" s="22"/>
      <c r="O34" s="22"/>
      <c r="P34" s="22"/>
    </row>
    <row r="35" spans="1:16" ht="39" customHeight="1">
      <c r="A35" s="22"/>
      <c r="B35" s="35"/>
      <c r="C35" s="1238" t="s">
        <v>559</v>
      </c>
      <c r="D35" s="1239"/>
      <c r="E35" s="1240"/>
      <c r="F35" s="36">
        <v>0</v>
      </c>
      <c r="G35" s="37">
        <v>0</v>
      </c>
      <c r="H35" s="37">
        <v>0.81</v>
      </c>
      <c r="I35" s="37">
        <v>0.31</v>
      </c>
      <c r="J35" s="38">
        <v>0.14000000000000001</v>
      </c>
      <c r="K35" s="22"/>
      <c r="L35" s="22"/>
      <c r="M35" s="22"/>
      <c r="N35" s="22"/>
      <c r="O35" s="22"/>
      <c r="P35" s="22"/>
    </row>
    <row r="36" spans="1:16" ht="39" customHeight="1">
      <c r="A36" s="22"/>
      <c r="B36" s="35"/>
      <c r="C36" s="1238" t="s">
        <v>560</v>
      </c>
      <c r="D36" s="1239"/>
      <c r="E36" s="1240"/>
      <c r="F36" s="36">
        <v>0</v>
      </c>
      <c r="G36" s="37">
        <v>0</v>
      </c>
      <c r="H36" s="37">
        <v>0.04</v>
      </c>
      <c r="I36" s="37">
        <v>0.02</v>
      </c>
      <c r="J36" s="38">
        <v>0.01</v>
      </c>
      <c r="K36" s="22"/>
      <c r="L36" s="22"/>
      <c r="M36" s="22"/>
      <c r="N36" s="22"/>
      <c r="O36" s="22"/>
      <c r="P36" s="22"/>
    </row>
    <row r="37" spans="1:16" ht="39" customHeight="1">
      <c r="A37" s="22"/>
      <c r="B37" s="35"/>
      <c r="C37" s="1238" t="s">
        <v>561</v>
      </c>
      <c r="D37" s="1239"/>
      <c r="E37" s="1240"/>
      <c r="F37" s="36">
        <v>0</v>
      </c>
      <c r="G37" s="37">
        <v>0</v>
      </c>
      <c r="H37" s="37">
        <v>0</v>
      </c>
      <c r="I37" s="37">
        <v>0</v>
      </c>
      <c r="J37" s="38">
        <v>0</v>
      </c>
      <c r="K37" s="22"/>
      <c r="L37" s="22"/>
      <c r="M37" s="22"/>
      <c r="N37" s="22"/>
      <c r="O37" s="22"/>
      <c r="P37" s="22"/>
    </row>
    <row r="38" spans="1:16" ht="39" customHeight="1">
      <c r="A38" s="22"/>
      <c r="B38" s="35"/>
      <c r="C38" s="1238" t="s">
        <v>562</v>
      </c>
      <c r="D38" s="1239"/>
      <c r="E38" s="1240"/>
      <c r="F38" s="36">
        <v>0.01</v>
      </c>
      <c r="G38" s="37">
        <v>0.02</v>
      </c>
      <c r="H38" s="37">
        <v>0.02</v>
      </c>
      <c r="I38" s="37">
        <v>0.02</v>
      </c>
      <c r="J38" s="38">
        <v>0</v>
      </c>
      <c r="K38" s="22"/>
      <c r="L38" s="22"/>
      <c r="M38" s="22"/>
      <c r="N38" s="22"/>
      <c r="O38" s="22"/>
      <c r="P38" s="22"/>
    </row>
    <row r="39" spans="1:16" ht="39" customHeight="1">
      <c r="A39" s="22"/>
      <c r="B39" s="35"/>
      <c r="C39" s="1238" t="s">
        <v>563</v>
      </c>
      <c r="D39" s="1239"/>
      <c r="E39" s="1240"/>
      <c r="F39" s="36">
        <v>0</v>
      </c>
      <c r="G39" s="37">
        <v>0</v>
      </c>
      <c r="H39" s="37">
        <v>0</v>
      </c>
      <c r="I39" s="37">
        <v>0</v>
      </c>
      <c r="J39" s="38">
        <v>0</v>
      </c>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564</v>
      </c>
      <c r="D42" s="1239"/>
      <c r="E42" s="1240"/>
      <c r="F42" s="36" t="s">
        <v>511</v>
      </c>
      <c r="G42" s="37" t="s">
        <v>511</v>
      </c>
      <c r="H42" s="37" t="s">
        <v>511</v>
      </c>
      <c r="I42" s="37" t="s">
        <v>511</v>
      </c>
      <c r="J42" s="38" t="s">
        <v>511</v>
      </c>
      <c r="K42" s="22"/>
      <c r="L42" s="22"/>
      <c r="M42" s="22"/>
      <c r="N42" s="22"/>
      <c r="O42" s="22"/>
      <c r="P42" s="22"/>
    </row>
    <row r="43" spans="1:16" ht="39" customHeight="1" thickBot="1">
      <c r="A43" s="22"/>
      <c r="B43" s="40"/>
      <c r="C43" s="1241" t="s">
        <v>565</v>
      </c>
      <c r="D43" s="1242"/>
      <c r="E43" s="1243"/>
      <c r="F43" s="41">
        <v>0</v>
      </c>
      <c r="G43" s="42" t="s">
        <v>511</v>
      </c>
      <c r="H43" s="42" t="s">
        <v>511</v>
      </c>
      <c r="I43" s="42" t="s">
        <v>511</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DZ05RayisXQ5dwc007S3Q4b7nI7lg0p+AZWihhhnTIfVX/w9BFTneEVfU0LyQOsvA7umnCl7hSnVOUglcDvpg==" saltValue="2CxkIO+jq8+jYhrDgXAi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G52" zoomScaleSheetLayoutView="55" workbookViewId="0">
      <selection activeCell="L57" sqref="L57:O5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46" t="s">
        <v>11</v>
      </c>
      <c r="C45" s="1247"/>
      <c r="D45" s="58"/>
      <c r="E45" s="1252" t="s">
        <v>12</v>
      </c>
      <c r="F45" s="1252"/>
      <c r="G45" s="1252"/>
      <c r="H45" s="1252"/>
      <c r="I45" s="1252"/>
      <c r="J45" s="1253"/>
      <c r="K45" s="59">
        <v>71</v>
      </c>
      <c r="L45" s="60">
        <v>60</v>
      </c>
      <c r="M45" s="60">
        <v>56</v>
      </c>
      <c r="N45" s="60">
        <v>53</v>
      </c>
      <c r="O45" s="61">
        <v>53</v>
      </c>
      <c r="P45" s="48"/>
      <c r="Q45" s="48"/>
      <c r="R45" s="48"/>
      <c r="S45" s="48"/>
      <c r="T45" s="48"/>
      <c r="U45" s="48"/>
    </row>
    <row r="46" spans="1:21" ht="30.75" customHeight="1">
      <c r="A46" s="48"/>
      <c r="B46" s="1248"/>
      <c r="C46" s="1249"/>
      <c r="D46" s="62"/>
      <c r="E46" s="1254" t="s">
        <v>13</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c r="A47" s="48"/>
      <c r="B47" s="1248"/>
      <c r="C47" s="1249"/>
      <c r="D47" s="62"/>
      <c r="E47" s="1254" t="s">
        <v>14</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c r="A48" s="48"/>
      <c r="B48" s="1248"/>
      <c r="C48" s="1249"/>
      <c r="D48" s="62"/>
      <c r="E48" s="1254" t="s">
        <v>15</v>
      </c>
      <c r="F48" s="1254"/>
      <c r="G48" s="1254"/>
      <c r="H48" s="1254"/>
      <c r="I48" s="1254"/>
      <c r="J48" s="1255"/>
      <c r="K48" s="63">
        <v>182</v>
      </c>
      <c r="L48" s="64">
        <v>166</v>
      </c>
      <c r="M48" s="64">
        <v>149</v>
      </c>
      <c r="N48" s="64">
        <v>153</v>
      </c>
      <c r="O48" s="65">
        <v>154</v>
      </c>
      <c r="P48" s="48"/>
      <c r="Q48" s="48"/>
      <c r="R48" s="48"/>
      <c r="S48" s="48"/>
      <c r="T48" s="48"/>
      <c r="U48" s="48"/>
    </row>
    <row r="49" spans="1:21" ht="30.75" customHeight="1">
      <c r="A49" s="48"/>
      <c r="B49" s="1248"/>
      <c r="C49" s="1249"/>
      <c r="D49" s="62"/>
      <c r="E49" s="1254" t="s">
        <v>16</v>
      </c>
      <c r="F49" s="1254"/>
      <c r="G49" s="1254"/>
      <c r="H49" s="1254"/>
      <c r="I49" s="1254"/>
      <c r="J49" s="1255"/>
      <c r="K49" s="63">
        <v>0</v>
      </c>
      <c r="L49" s="64">
        <v>0</v>
      </c>
      <c r="M49" s="64">
        <v>0</v>
      </c>
      <c r="N49" s="64">
        <v>1</v>
      </c>
      <c r="O49" s="65">
        <v>1</v>
      </c>
      <c r="P49" s="48"/>
      <c r="Q49" s="48"/>
      <c r="R49" s="48"/>
      <c r="S49" s="48"/>
      <c r="T49" s="48"/>
      <c r="U49" s="48"/>
    </row>
    <row r="50" spans="1:21" ht="30.75" customHeight="1">
      <c r="A50" s="48"/>
      <c r="B50" s="1248"/>
      <c r="C50" s="1249"/>
      <c r="D50" s="62"/>
      <c r="E50" s="1254" t="s">
        <v>17</v>
      </c>
      <c r="F50" s="1254"/>
      <c r="G50" s="1254"/>
      <c r="H50" s="1254"/>
      <c r="I50" s="1254"/>
      <c r="J50" s="1255"/>
      <c r="K50" s="63" t="s">
        <v>511</v>
      </c>
      <c r="L50" s="64" t="s">
        <v>511</v>
      </c>
      <c r="M50" s="64" t="s">
        <v>511</v>
      </c>
      <c r="N50" s="64" t="s">
        <v>511</v>
      </c>
      <c r="O50" s="65" t="s">
        <v>511</v>
      </c>
      <c r="P50" s="48"/>
      <c r="Q50" s="48"/>
      <c r="R50" s="48"/>
      <c r="S50" s="48"/>
      <c r="T50" s="48"/>
      <c r="U50" s="48"/>
    </row>
    <row r="51" spans="1:21" ht="30.75" customHeight="1">
      <c r="A51" s="48"/>
      <c r="B51" s="1250"/>
      <c r="C51" s="1251"/>
      <c r="D51" s="66"/>
      <c r="E51" s="1254" t="s">
        <v>18</v>
      </c>
      <c r="F51" s="1254"/>
      <c r="G51" s="1254"/>
      <c r="H51" s="1254"/>
      <c r="I51" s="1254"/>
      <c r="J51" s="1255"/>
      <c r="K51" s="63" t="s">
        <v>511</v>
      </c>
      <c r="L51" s="64" t="s">
        <v>511</v>
      </c>
      <c r="M51" s="64" t="s">
        <v>511</v>
      </c>
      <c r="N51" s="64" t="s">
        <v>511</v>
      </c>
      <c r="O51" s="65" t="s">
        <v>511</v>
      </c>
      <c r="P51" s="48"/>
      <c r="Q51" s="48"/>
      <c r="R51" s="48"/>
      <c r="S51" s="48"/>
      <c r="T51" s="48"/>
      <c r="U51" s="48"/>
    </row>
    <row r="52" spans="1:21" ht="30.75" customHeight="1">
      <c r="A52" s="48"/>
      <c r="B52" s="1256" t="s">
        <v>19</v>
      </c>
      <c r="C52" s="1257"/>
      <c r="D52" s="66"/>
      <c r="E52" s="1254" t="s">
        <v>20</v>
      </c>
      <c r="F52" s="1254"/>
      <c r="G52" s="1254"/>
      <c r="H52" s="1254"/>
      <c r="I52" s="1254"/>
      <c r="J52" s="1255"/>
      <c r="K52" s="63">
        <v>207</v>
      </c>
      <c r="L52" s="64">
        <v>197</v>
      </c>
      <c r="M52" s="64">
        <v>192</v>
      </c>
      <c r="N52" s="64">
        <v>188</v>
      </c>
      <c r="O52" s="65">
        <v>184</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46</v>
      </c>
      <c r="L53" s="69">
        <v>29</v>
      </c>
      <c r="M53" s="69">
        <v>13</v>
      </c>
      <c r="N53" s="69">
        <v>19</v>
      </c>
      <c r="O53" s="70">
        <v>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c r="B57" s="1262" t="s">
        <v>25</v>
      </c>
      <c r="C57" s="1263"/>
      <c r="D57" s="1266" t="s">
        <v>26</v>
      </c>
      <c r="E57" s="1267"/>
      <c r="F57" s="1267"/>
      <c r="G57" s="1267"/>
      <c r="H57" s="1267"/>
      <c r="I57" s="1267"/>
      <c r="J57" s="1268"/>
      <c r="K57" s="82" t="s">
        <v>580</v>
      </c>
      <c r="L57" s="83" t="s">
        <v>511</v>
      </c>
      <c r="M57" s="83" t="s">
        <v>511</v>
      </c>
      <c r="N57" s="83" t="s">
        <v>511</v>
      </c>
      <c r="O57" s="84" t="s">
        <v>511</v>
      </c>
    </row>
    <row r="58" spans="1:21" ht="31.5" customHeight="1" thickBot="1">
      <c r="B58" s="1264"/>
      <c r="C58" s="1265"/>
      <c r="D58" s="1269" t="s">
        <v>27</v>
      </c>
      <c r="E58" s="1270"/>
      <c r="F58" s="1270"/>
      <c r="G58" s="1270"/>
      <c r="H58" s="1270"/>
      <c r="I58" s="1270"/>
      <c r="J58" s="1271"/>
      <c r="K58" s="85" t="s">
        <v>580</v>
      </c>
      <c r="L58" s="86" t="s">
        <v>511</v>
      </c>
      <c r="M58" s="86" t="s">
        <v>511</v>
      </c>
      <c r="N58" s="86" t="s">
        <v>511</v>
      </c>
      <c r="O58" s="87" t="s">
        <v>511</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90zz9Ciw6XDsv3GTn197JyOI1rrj6IDRwWrg4EkvlUcRE9vCj6CSsJ/RfI0DIOW/GqpZaRkMmJqUHFD2vB83w==" saltValue="jSKcTpLQE6BVcsfYeu6u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47" zoomScaleSheetLayoutView="100" workbookViewId="0">
      <selection activeCell="K51" sqref="K51"/>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553</v>
      </c>
      <c r="J40" s="99" t="s">
        <v>554</v>
      </c>
      <c r="K40" s="99" t="s">
        <v>555</v>
      </c>
      <c r="L40" s="99" t="s">
        <v>556</v>
      </c>
      <c r="M40" s="100" t="s">
        <v>557</v>
      </c>
    </row>
    <row r="41" spans="2:13" ht="27.75" customHeight="1">
      <c r="B41" s="1272" t="s">
        <v>30</v>
      </c>
      <c r="C41" s="1273"/>
      <c r="D41" s="101"/>
      <c r="E41" s="1278" t="s">
        <v>31</v>
      </c>
      <c r="F41" s="1278"/>
      <c r="G41" s="1278"/>
      <c r="H41" s="1279"/>
      <c r="I41" s="102">
        <v>536</v>
      </c>
      <c r="J41" s="103">
        <v>486</v>
      </c>
      <c r="K41" s="103">
        <v>438</v>
      </c>
      <c r="L41" s="103">
        <v>392</v>
      </c>
      <c r="M41" s="104">
        <v>346</v>
      </c>
    </row>
    <row r="42" spans="2:13" ht="27.75" customHeight="1">
      <c r="B42" s="1274"/>
      <c r="C42" s="1275"/>
      <c r="D42" s="105"/>
      <c r="E42" s="1280" t="s">
        <v>32</v>
      </c>
      <c r="F42" s="1280"/>
      <c r="G42" s="1280"/>
      <c r="H42" s="1281"/>
      <c r="I42" s="106" t="s">
        <v>511</v>
      </c>
      <c r="J42" s="107" t="s">
        <v>511</v>
      </c>
      <c r="K42" s="107" t="s">
        <v>511</v>
      </c>
      <c r="L42" s="107">
        <v>2</v>
      </c>
      <c r="M42" s="108">
        <v>1</v>
      </c>
    </row>
    <row r="43" spans="2:13" ht="27.75" customHeight="1">
      <c r="B43" s="1274"/>
      <c r="C43" s="1275"/>
      <c r="D43" s="105"/>
      <c r="E43" s="1280" t="s">
        <v>33</v>
      </c>
      <c r="F43" s="1280"/>
      <c r="G43" s="1280"/>
      <c r="H43" s="1281"/>
      <c r="I43" s="106">
        <v>2264</v>
      </c>
      <c r="J43" s="107">
        <v>2114</v>
      </c>
      <c r="K43" s="107">
        <v>1995</v>
      </c>
      <c r="L43" s="107">
        <v>1888</v>
      </c>
      <c r="M43" s="108">
        <v>1785</v>
      </c>
    </row>
    <row r="44" spans="2:13" ht="27.75" customHeight="1">
      <c r="B44" s="1274"/>
      <c r="C44" s="1275"/>
      <c r="D44" s="105"/>
      <c r="E44" s="1280" t="s">
        <v>34</v>
      </c>
      <c r="F44" s="1280"/>
      <c r="G44" s="1280"/>
      <c r="H44" s="1281"/>
      <c r="I44" s="106">
        <v>11</v>
      </c>
      <c r="J44" s="107">
        <v>11</v>
      </c>
      <c r="K44" s="107">
        <v>11</v>
      </c>
      <c r="L44" s="107">
        <v>10</v>
      </c>
      <c r="M44" s="108">
        <v>9</v>
      </c>
    </row>
    <row r="45" spans="2:13" ht="27.75" customHeight="1">
      <c r="B45" s="1274"/>
      <c r="C45" s="1275"/>
      <c r="D45" s="105"/>
      <c r="E45" s="1280" t="s">
        <v>35</v>
      </c>
      <c r="F45" s="1280"/>
      <c r="G45" s="1280"/>
      <c r="H45" s="1281"/>
      <c r="I45" s="106">
        <v>400</v>
      </c>
      <c r="J45" s="107">
        <v>399</v>
      </c>
      <c r="K45" s="107">
        <v>370</v>
      </c>
      <c r="L45" s="107">
        <v>366</v>
      </c>
      <c r="M45" s="108">
        <v>346</v>
      </c>
    </row>
    <row r="46" spans="2:13" ht="27.75" customHeight="1">
      <c r="B46" s="1274"/>
      <c r="C46" s="1275"/>
      <c r="D46" s="109"/>
      <c r="E46" s="1280" t="s">
        <v>36</v>
      </c>
      <c r="F46" s="1280"/>
      <c r="G46" s="1280"/>
      <c r="H46" s="1281"/>
      <c r="I46" s="106" t="s">
        <v>511</v>
      </c>
      <c r="J46" s="107" t="s">
        <v>511</v>
      </c>
      <c r="K46" s="107" t="s">
        <v>511</v>
      </c>
      <c r="L46" s="107" t="s">
        <v>511</v>
      </c>
      <c r="M46" s="108" t="s">
        <v>511</v>
      </c>
    </row>
    <row r="47" spans="2:13" ht="27.75" customHeight="1">
      <c r="B47" s="1274"/>
      <c r="C47" s="1275"/>
      <c r="D47" s="110"/>
      <c r="E47" s="1282" t="s">
        <v>37</v>
      </c>
      <c r="F47" s="1283"/>
      <c r="G47" s="1283"/>
      <c r="H47" s="1284"/>
      <c r="I47" s="106" t="s">
        <v>511</v>
      </c>
      <c r="J47" s="107" t="s">
        <v>511</v>
      </c>
      <c r="K47" s="107" t="s">
        <v>511</v>
      </c>
      <c r="L47" s="107" t="s">
        <v>511</v>
      </c>
      <c r="M47" s="108" t="s">
        <v>511</v>
      </c>
    </row>
    <row r="48" spans="2:13" ht="27.75" customHeight="1">
      <c r="B48" s="1274"/>
      <c r="C48" s="1275"/>
      <c r="D48" s="105"/>
      <c r="E48" s="1280" t="s">
        <v>38</v>
      </c>
      <c r="F48" s="1280"/>
      <c r="G48" s="1280"/>
      <c r="H48" s="1281"/>
      <c r="I48" s="106" t="s">
        <v>511</v>
      </c>
      <c r="J48" s="107" t="s">
        <v>511</v>
      </c>
      <c r="K48" s="107" t="s">
        <v>511</v>
      </c>
      <c r="L48" s="107" t="s">
        <v>511</v>
      </c>
      <c r="M48" s="108" t="s">
        <v>511</v>
      </c>
    </row>
    <row r="49" spans="2:13" ht="27.75" customHeight="1">
      <c r="B49" s="1276"/>
      <c r="C49" s="1277"/>
      <c r="D49" s="105"/>
      <c r="E49" s="1280" t="s">
        <v>39</v>
      </c>
      <c r="F49" s="1280"/>
      <c r="G49" s="1280"/>
      <c r="H49" s="1281"/>
      <c r="I49" s="106" t="s">
        <v>511</v>
      </c>
      <c r="J49" s="107" t="s">
        <v>511</v>
      </c>
      <c r="K49" s="107" t="s">
        <v>511</v>
      </c>
      <c r="L49" s="107" t="s">
        <v>511</v>
      </c>
      <c r="M49" s="108" t="s">
        <v>511</v>
      </c>
    </row>
    <row r="50" spans="2:13" ht="27.75" customHeight="1">
      <c r="B50" s="1285" t="s">
        <v>40</v>
      </c>
      <c r="C50" s="1286"/>
      <c r="D50" s="111"/>
      <c r="E50" s="1280" t="s">
        <v>41</v>
      </c>
      <c r="F50" s="1280"/>
      <c r="G50" s="1280"/>
      <c r="H50" s="1281"/>
      <c r="I50" s="106">
        <v>6618</v>
      </c>
      <c r="J50" s="107">
        <v>6840</v>
      </c>
      <c r="K50" s="107">
        <v>6952</v>
      </c>
      <c r="L50" s="107">
        <v>7014</v>
      </c>
      <c r="M50" s="108">
        <v>7319</v>
      </c>
    </row>
    <row r="51" spans="2:13" ht="27.75" customHeight="1">
      <c r="B51" s="1274"/>
      <c r="C51" s="1275"/>
      <c r="D51" s="105"/>
      <c r="E51" s="1280" t="s">
        <v>42</v>
      </c>
      <c r="F51" s="1280"/>
      <c r="G51" s="1280"/>
      <c r="H51" s="1281"/>
      <c r="I51" s="106">
        <v>506</v>
      </c>
      <c r="J51" s="107">
        <v>465</v>
      </c>
      <c r="K51" s="107">
        <v>423</v>
      </c>
      <c r="L51" s="107">
        <v>380</v>
      </c>
      <c r="M51" s="108">
        <v>337</v>
      </c>
    </row>
    <row r="52" spans="2:13" ht="27.75" customHeight="1">
      <c r="B52" s="1276"/>
      <c r="C52" s="1277"/>
      <c r="D52" s="105"/>
      <c r="E52" s="1280" t="s">
        <v>43</v>
      </c>
      <c r="F52" s="1280"/>
      <c r="G52" s="1280"/>
      <c r="H52" s="1281"/>
      <c r="I52" s="106">
        <v>1675</v>
      </c>
      <c r="J52" s="107">
        <v>1556</v>
      </c>
      <c r="K52" s="107">
        <v>1442</v>
      </c>
      <c r="L52" s="107">
        <v>1329</v>
      </c>
      <c r="M52" s="108">
        <v>1219</v>
      </c>
    </row>
    <row r="53" spans="2:13" ht="27.75" customHeight="1" thickBot="1">
      <c r="B53" s="1287" t="s">
        <v>44</v>
      </c>
      <c r="C53" s="1288"/>
      <c r="D53" s="112"/>
      <c r="E53" s="1289" t="s">
        <v>45</v>
      </c>
      <c r="F53" s="1289"/>
      <c r="G53" s="1289"/>
      <c r="H53" s="1290"/>
      <c r="I53" s="113">
        <v>-5588</v>
      </c>
      <c r="J53" s="114">
        <v>-5851</v>
      </c>
      <c r="K53" s="114">
        <v>-6002</v>
      </c>
      <c r="L53" s="114">
        <v>-6065</v>
      </c>
      <c r="M53" s="115">
        <v>-6389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gbOJ6s4mDe4Oz5A6UEnffbBvvMUncRiVWBiLsrP4I18BhsDxh27Ci7F8oqOFj49EwWa//6xMgUCHbpMRtna1w==" saltValue="ddDQLOUta/fkZRBVim9R5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C63" sqref="C63:E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555</v>
      </c>
      <c r="G54" s="124" t="s">
        <v>556</v>
      </c>
      <c r="H54" s="125" t="s">
        <v>557</v>
      </c>
    </row>
    <row r="55" spans="2:8" ht="52.5" customHeight="1">
      <c r="B55" s="126"/>
      <c r="C55" s="1299" t="s">
        <v>48</v>
      </c>
      <c r="D55" s="1299"/>
      <c r="E55" s="1300"/>
      <c r="F55" s="127">
        <v>2975</v>
      </c>
      <c r="G55" s="127">
        <v>3377</v>
      </c>
      <c r="H55" s="128">
        <v>3631</v>
      </c>
    </row>
    <row r="56" spans="2:8" ht="52.5" customHeight="1">
      <c r="B56" s="129"/>
      <c r="C56" s="1301" t="s">
        <v>49</v>
      </c>
      <c r="D56" s="1301"/>
      <c r="E56" s="1302"/>
      <c r="F56" s="130">
        <v>24</v>
      </c>
      <c r="G56" s="130">
        <v>24</v>
      </c>
      <c r="H56" s="131">
        <v>24</v>
      </c>
    </row>
    <row r="57" spans="2:8" ht="53.25" customHeight="1">
      <c r="B57" s="129"/>
      <c r="C57" s="1303" t="s">
        <v>50</v>
      </c>
      <c r="D57" s="1303"/>
      <c r="E57" s="1304"/>
      <c r="F57" s="132">
        <v>3953</v>
      </c>
      <c r="G57" s="132">
        <v>3614</v>
      </c>
      <c r="H57" s="133">
        <v>3685</v>
      </c>
    </row>
    <row r="58" spans="2:8" ht="45.75" customHeight="1">
      <c r="B58" s="134"/>
      <c r="C58" s="1291" t="s">
        <v>575</v>
      </c>
      <c r="D58" s="1292"/>
      <c r="E58" s="1293"/>
      <c r="F58" s="135">
        <v>1997</v>
      </c>
      <c r="G58" s="135">
        <v>1955</v>
      </c>
      <c r="H58" s="136">
        <v>1887</v>
      </c>
    </row>
    <row r="59" spans="2:8" ht="45.75" customHeight="1">
      <c r="B59" s="134"/>
      <c r="C59" s="1291" t="s">
        <v>576</v>
      </c>
      <c r="D59" s="1292"/>
      <c r="E59" s="1293"/>
      <c r="F59" s="135">
        <v>446</v>
      </c>
      <c r="G59" s="135">
        <v>446</v>
      </c>
      <c r="H59" s="136">
        <v>444</v>
      </c>
    </row>
    <row r="60" spans="2:8" ht="45.75" customHeight="1">
      <c r="B60" s="134"/>
      <c r="C60" s="1291" t="s">
        <v>577</v>
      </c>
      <c r="D60" s="1292"/>
      <c r="E60" s="1293"/>
      <c r="F60" s="135">
        <v>0</v>
      </c>
      <c r="G60" s="135">
        <v>0</v>
      </c>
      <c r="H60" s="136">
        <v>352</v>
      </c>
    </row>
    <row r="61" spans="2:8" ht="45.75" customHeight="1">
      <c r="B61" s="134"/>
      <c r="C61" s="1291" t="s">
        <v>578</v>
      </c>
      <c r="D61" s="1292"/>
      <c r="E61" s="1293"/>
      <c r="F61" s="135">
        <v>422</v>
      </c>
      <c r="G61" s="135">
        <v>422</v>
      </c>
      <c r="H61" s="136">
        <v>222</v>
      </c>
    </row>
    <row r="62" spans="2:8" ht="45.75" customHeight="1" thickBot="1">
      <c r="B62" s="137"/>
      <c r="C62" s="1294" t="s">
        <v>579</v>
      </c>
      <c r="D62" s="1295"/>
      <c r="E62" s="1296"/>
      <c r="F62" s="138">
        <v>171</v>
      </c>
      <c r="G62" s="138">
        <v>166</v>
      </c>
      <c r="H62" s="139">
        <v>164</v>
      </c>
    </row>
    <row r="63" spans="2:8" ht="52.5" customHeight="1" thickBot="1">
      <c r="B63" s="140"/>
      <c r="C63" s="1297" t="s">
        <v>51</v>
      </c>
      <c r="D63" s="1297"/>
      <c r="E63" s="1298"/>
      <c r="F63" s="141">
        <v>6952</v>
      </c>
      <c r="G63" s="141">
        <v>7015</v>
      </c>
      <c r="H63" s="142">
        <v>7340</v>
      </c>
    </row>
    <row r="64" spans="2:8" ht="15" customHeight="1"/>
    <row r="65" ht="0" hidden="1" customHeight="1"/>
    <row r="66" ht="0" hidden="1" customHeight="1"/>
  </sheetData>
  <sheetProtection algorithmName="SHA-512" hashValue="ywPjttSOtWaZEWictGWnpte6nx9kmKzP8/jhsESFbiysVz0SeSBXGJyfx63PNT4u8nnQ/iwsoCqkuN36pQgelw==" saltValue="Ppc2F9hzkcWoWeaYs92t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N61" zoomScaleNormal="100" zoomScaleSheetLayoutView="55" workbookViewId="0">
      <selection activeCell="AN65" sqref="AN65:DC69"/>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581</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581</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583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7" t="s">
        <v>592</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584</v>
      </c>
    </row>
    <row r="50" spans="1:109">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553</v>
      </c>
      <c r="BQ50" s="1320"/>
      <c r="BR50" s="1320"/>
      <c r="BS50" s="1320"/>
      <c r="BT50" s="1320"/>
      <c r="BU50" s="1320"/>
      <c r="BV50" s="1320"/>
      <c r="BW50" s="1320"/>
      <c r="BX50" s="1320" t="s">
        <v>554</v>
      </c>
      <c r="BY50" s="1320"/>
      <c r="BZ50" s="1320"/>
      <c r="CA50" s="1320"/>
      <c r="CB50" s="1320"/>
      <c r="CC50" s="1320"/>
      <c r="CD50" s="1320"/>
      <c r="CE50" s="1320"/>
      <c r="CF50" s="1320" t="s">
        <v>555</v>
      </c>
      <c r="CG50" s="1320"/>
      <c r="CH50" s="1320"/>
      <c r="CI50" s="1320"/>
      <c r="CJ50" s="1320"/>
      <c r="CK50" s="1320"/>
      <c r="CL50" s="1320"/>
      <c r="CM50" s="1320"/>
      <c r="CN50" s="1320" t="s">
        <v>556</v>
      </c>
      <c r="CO50" s="1320"/>
      <c r="CP50" s="1320"/>
      <c r="CQ50" s="1320"/>
      <c r="CR50" s="1320"/>
      <c r="CS50" s="1320"/>
      <c r="CT50" s="1320"/>
      <c r="CU50" s="1320"/>
      <c r="CV50" s="1320" t="s">
        <v>557</v>
      </c>
      <c r="CW50" s="1320"/>
      <c r="CX50" s="1320"/>
      <c r="CY50" s="1320"/>
      <c r="CZ50" s="1320"/>
      <c r="DA50" s="1320"/>
      <c r="DB50" s="1320"/>
      <c r="DC50" s="1320"/>
    </row>
    <row r="51" spans="1:109" ht="13.5" customHeight="1">
      <c r="B51" s="394"/>
      <c r="G51" s="1321"/>
      <c r="H51" s="1321"/>
      <c r="I51" s="1324"/>
      <c r="J51" s="1324"/>
      <c r="K51" s="1322"/>
      <c r="L51" s="1322"/>
      <c r="M51" s="1322"/>
      <c r="N51" s="1322"/>
      <c r="AM51" s="403"/>
      <c r="AN51" s="1323" t="s">
        <v>585</v>
      </c>
      <c r="AO51" s="1323"/>
      <c r="AP51" s="1323"/>
      <c r="AQ51" s="1323"/>
      <c r="AR51" s="1323"/>
      <c r="AS51" s="1323"/>
      <c r="AT51" s="1323"/>
      <c r="AU51" s="1323"/>
      <c r="AV51" s="1323"/>
      <c r="AW51" s="1323"/>
      <c r="AX51" s="1323"/>
      <c r="AY51" s="1323"/>
      <c r="AZ51" s="1323"/>
      <c r="BA51" s="1323"/>
      <c r="BB51" s="1323" t="s">
        <v>586</v>
      </c>
      <c r="BC51" s="1323"/>
      <c r="BD51" s="1323"/>
      <c r="BE51" s="1323"/>
      <c r="BF51" s="1323"/>
      <c r="BG51" s="1323"/>
      <c r="BH51" s="1323"/>
      <c r="BI51" s="1323"/>
      <c r="BJ51" s="1323"/>
      <c r="BK51" s="1323"/>
      <c r="BL51" s="1323"/>
      <c r="BM51" s="1323"/>
      <c r="BN51" s="1323"/>
      <c r="BO51" s="1323"/>
      <c r="BP51" s="1305"/>
      <c r="BQ51" s="1306"/>
      <c r="BR51" s="1306"/>
      <c r="BS51" s="1306"/>
      <c r="BT51" s="1306"/>
      <c r="BU51" s="1306"/>
      <c r="BV51" s="1306"/>
      <c r="BW51" s="1306"/>
      <c r="BX51" s="1305"/>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587</v>
      </c>
      <c r="BC53" s="1323"/>
      <c r="BD53" s="1323"/>
      <c r="BE53" s="1323"/>
      <c r="BF53" s="1323"/>
      <c r="BG53" s="1323"/>
      <c r="BH53" s="1323"/>
      <c r="BI53" s="1323"/>
      <c r="BJ53" s="1323"/>
      <c r="BK53" s="1323"/>
      <c r="BL53" s="1323"/>
      <c r="BM53" s="1323"/>
      <c r="BN53" s="1323"/>
      <c r="BO53" s="1323"/>
      <c r="BP53" s="1305"/>
      <c r="BQ53" s="1306"/>
      <c r="BR53" s="1306"/>
      <c r="BS53" s="1306"/>
      <c r="BT53" s="1306"/>
      <c r="BU53" s="1306"/>
      <c r="BV53" s="1306"/>
      <c r="BW53" s="1306"/>
      <c r="BX53" s="1305"/>
      <c r="BY53" s="1306"/>
      <c r="BZ53" s="1306"/>
      <c r="CA53" s="1306"/>
      <c r="CB53" s="1306"/>
      <c r="CC53" s="1306"/>
      <c r="CD53" s="1306"/>
      <c r="CE53" s="1306"/>
      <c r="CF53" s="1306">
        <v>52</v>
      </c>
      <c r="CG53" s="1306"/>
      <c r="CH53" s="1306"/>
      <c r="CI53" s="1306"/>
      <c r="CJ53" s="1306"/>
      <c r="CK53" s="1306"/>
      <c r="CL53" s="1306"/>
      <c r="CM53" s="1306"/>
      <c r="CN53" s="1306">
        <v>52.7</v>
      </c>
      <c r="CO53" s="1306"/>
      <c r="CP53" s="1306"/>
      <c r="CQ53" s="1306"/>
      <c r="CR53" s="1306"/>
      <c r="CS53" s="1306"/>
      <c r="CT53" s="1306"/>
      <c r="CU53" s="1306"/>
      <c r="CV53" s="1306">
        <v>54.1</v>
      </c>
      <c r="CW53" s="1306"/>
      <c r="CX53" s="1306"/>
      <c r="CY53" s="1306"/>
      <c r="CZ53" s="1306"/>
      <c r="DA53" s="1306"/>
      <c r="DB53" s="1306"/>
      <c r="DC53" s="1306"/>
    </row>
    <row r="54" spans="1:109">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c r="A55" s="402"/>
      <c r="B55" s="394"/>
      <c r="G55" s="1316"/>
      <c r="H55" s="1316"/>
      <c r="I55" s="1316"/>
      <c r="J55" s="1316"/>
      <c r="K55" s="1322"/>
      <c r="L55" s="1322"/>
      <c r="M55" s="1322"/>
      <c r="N55" s="1322"/>
      <c r="AN55" s="1320" t="s">
        <v>588</v>
      </c>
      <c r="AO55" s="1320"/>
      <c r="AP55" s="1320"/>
      <c r="AQ55" s="1320"/>
      <c r="AR55" s="1320"/>
      <c r="AS55" s="1320"/>
      <c r="AT55" s="1320"/>
      <c r="AU55" s="1320"/>
      <c r="AV55" s="1320"/>
      <c r="AW55" s="1320"/>
      <c r="AX55" s="1320"/>
      <c r="AY55" s="1320"/>
      <c r="AZ55" s="1320"/>
      <c r="BA55" s="1320"/>
      <c r="BB55" s="1323" t="s">
        <v>586</v>
      </c>
      <c r="BC55" s="1323"/>
      <c r="BD55" s="1323"/>
      <c r="BE55" s="1323"/>
      <c r="BF55" s="1323"/>
      <c r="BG55" s="1323"/>
      <c r="BH55" s="1323"/>
      <c r="BI55" s="1323"/>
      <c r="BJ55" s="1323"/>
      <c r="BK55" s="1323"/>
      <c r="BL55" s="1323"/>
      <c r="BM55" s="1323"/>
      <c r="BN55" s="1323"/>
      <c r="BO55" s="1323"/>
      <c r="BP55" s="1305"/>
      <c r="BQ55" s="1306"/>
      <c r="BR55" s="1306"/>
      <c r="BS55" s="1306"/>
      <c r="BT55" s="1306"/>
      <c r="BU55" s="1306"/>
      <c r="BV55" s="1306"/>
      <c r="BW55" s="1306"/>
      <c r="BX55" s="1305"/>
      <c r="BY55" s="1306"/>
      <c r="BZ55" s="1306"/>
      <c r="CA55" s="1306"/>
      <c r="CB55" s="1306"/>
      <c r="CC55" s="1306"/>
      <c r="CD55" s="1306"/>
      <c r="CE55" s="1306"/>
      <c r="CF55" s="1306">
        <v>0</v>
      </c>
      <c r="CG55" s="1306"/>
      <c r="CH55" s="1306"/>
      <c r="CI55" s="1306"/>
      <c r="CJ55" s="1306"/>
      <c r="CK55" s="1306"/>
      <c r="CL55" s="1306"/>
      <c r="CM55" s="1306"/>
      <c r="CN55" s="1306">
        <v>0</v>
      </c>
      <c r="CO55" s="1306"/>
      <c r="CP55" s="1306"/>
      <c r="CQ55" s="1306"/>
      <c r="CR55" s="1306"/>
      <c r="CS55" s="1306"/>
      <c r="CT55" s="1306"/>
      <c r="CU55" s="1306"/>
      <c r="CV55" s="1306">
        <v>0</v>
      </c>
      <c r="CW55" s="1306"/>
      <c r="CX55" s="1306"/>
      <c r="CY55" s="1306"/>
      <c r="CZ55" s="1306"/>
      <c r="DA55" s="1306"/>
      <c r="DB55" s="1306"/>
      <c r="DC55" s="1306"/>
    </row>
    <row r="56" spans="1:109">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587</v>
      </c>
      <c r="BC57" s="1323"/>
      <c r="BD57" s="1323"/>
      <c r="BE57" s="1323"/>
      <c r="BF57" s="1323"/>
      <c r="BG57" s="1323"/>
      <c r="BH57" s="1323"/>
      <c r="BI57" s="1323"/>
      <c r="BJ57" s="1323"/>
      <c r="BK57" s="1323"/>
      <c r="BL57" s="1323"/>
      <c r="BM57" s="1323"/>
      <c r="BN57" s="1323"/>
      <c r="BO57" s="1323"/>
      <c r="BP57" s="1305"/>
      <c r="BQ57" s="1306"/>
      <c r="BR57" s="1306"/>
      <c r="BS57" s="1306"/>
      <c r="BT57" s="1306"/>
      <c r="BU57" s="1306"/>
      <c r="BV57" s="1306"/>
      <c r="BW57" s="1306"/>
      <c r="BX57" s="1305"/>
      <c r="BY57" s="1306"/>
      <c r="BZ57" s="1306"/>
      <c r="CA57" s="1306"/>
      <c r="CB57" s="1306"/>
      <c r="CC57" s="1306"/>
      <c r="CD57" s="1306"/>
      <c r="CE57" s="1306"/>
      <c r="CF57" s="1306">
        <v>57.9</v>
      </c>
      <c r="CG57" s="1306"/>
      <c r="CH57" s="1306"/>
      <c r="CI57" s="1306"/>
      <c r="CJ57" s="1306"/>
      <c r="CK57" s="1306"/>
      <c r="CL57" s="1306"/>
      <c r="CM57" s="1306"/>
      <c r="CN57" s="1306">
        <v>58.2</v>
      </c>
      <c r="CO57" s="1306"/>
      <c r="CP57" s="1306"/>
      <c r="CQ57" s="1306"/>
      <c r="CR57" s="1306"/>
      <c r="CS57" s="1306"/>
      <c r="CT57" s="1306"/>
      <c r="CU57" s="1306"/>
      <c r="CV57" s="1306">
        <v>58.7</v>
      </c>
      <c r="CW57" s="1306"/>
      <c r="CX57" s="1306"/>
      <c r="CY57" s="1306"/>
      <c r="CZ57" s="1306"/>
      <c r="DA57" s="1306"/>
      <c r="DB57" s="1306"/>
      <c r="DC57" s="1306"/>
      <c r="DD57" s="407"/>
      <c r="DE57" s="406"/>
    </row>
    <row r="58" spans="1:109" s="402" customFormat="1">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589</v>
      </c>
    </row>
    <row r="64" spans="1:109">
      <c r="B64" s="394"/>
      <c r="G64" s="401"/>
      <c r="I64" s="414"/>
      <c r="J64" s="414"/>
      <c r="K64" s="414"/>
      <c r="L64" s="414"/>
      <c r="M64" s="414"/>
      <c r="N64" s="415"/>
      <c r="AM64" s="401"/>
      <c r="AN64" s="401" t="s">
        <v>583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7" t="s">
        <v>593</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584</v>
      </c>
    </row>
    <row r="72" spans="2:107">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553</v>
      </c>
      <c r="BQ72" s="1320"/>
      <c r="BR72" s="1320"/>
      <c r="BS72" s="1320"/>
      <c r="BT72" s="1320"/>
      <c r="BU72" s="1320"/>
      <c r="BV72" s="1320"/>
      <c r="BW72" s="1320"/>
      <c r="BX72" s="1320" t="s">
        <v>554</v>
      </c>
      <c r="BY72" s="1320"/>
      <c r="BZ72" s="1320"/>
      <c r="CA72" s="1320"/>
      <c r="CB72" s="1320"/>
      <c r="CC72" s="1320"/>
      <c r="CD72" s="1320"/>
      <c r="CE72" s="1320"/>
      <c r="CF72" s="1320" t="s">
        <v>555</v>
      </c>
      <c r="CG72" s="1320"/>
      <c r="CH72" s="1320"/>
      <c r="CI72" s="1320"/>
      <c r="CJ72" s="1320"/>
      <c r="CK72" s="1320"/>
      <c r="CL72" s="1320"/>
      <c r="CM72" s="1320"/>
      <c r="CN72" s="1320" t="s">
        <v>556</v>
      </c>
      <c r="CO72" s="1320"/>
      <c r="CP72" s="1320"/>
      <c r="CQ72" s="1320"/>
      <c r="CR72" s="1320"/>
      <c r="CS72" s="1320"/>
      <c r="CT72" s="1320"/>
      <c r="CU72" s="1320"/>
      <c r="CV72" s="1320" t="s">
        <v>557</v>
      </c>
      <c r="CW72" s="1320"/>
      <c r="CX72" s="1320"/>
      <c r="CY72" s="1320"/>
      <c r="CZ72" s="1320"/>
      <c r="DA72" s="1320"/>
      <c r="DB72" s="1320"/>
      <c r="DC72" s="1320"/>
    </row>
    <row r="73" spans="2:107">
      <c r="B73" s="394"/>
      <c r="G73" s="1321"/>
      <c r="H73" s="1321"/>
      <c r="I73" s="1321"/>
      <c r="J73" s="1321"/>
      <c r="K73" s="1326"/>
      <c r="L73" s="1326"/>
      <c r="M73" s="1326"/>
      <c r="N73" s="1326"/>
      <c r="AM73" s="403"/>
      <c r="AN73" s="1323" t="s">
        <v>585</v>
      </c>
      <c r="AO73" s="1323"/>
      <c r="AP73" s="1323"/>
      <c r="AQ73" s="1323"/>
      <c r="AR73" s="1323"/>
      <c r="AS73" s="1323"/>
      <c r="AT73" s="1323"/>
      <c r="AU73" s="1323"/>
      <c r="AV73" s="1323"/>
      <c r="AW73" s="1323"/>
      <c r="AX73" s="1323"/>
      <c r="AY73" s="1323"/>
      <c r="AZ73" s="1323"/>
      <c r="BA73" s="1323"/>
      <c r="BB73" s="1323" t="s">
        <v>586</v>
      </c>
      <c r="BC73" s="1323"/>
      <c r="BD73" s="1323"/>
      <c r="BE73" s="1323"/>
      <c r="BF73" s="1323"/>
      <c r="BG73" s="1323"/>
      <c r="BH73" s="1323"/>
      <c r="BI73" s="1323"/>
      <c r="BJ73" s="1323"/>
      <c r="BK73" s="1323"/>
      <c r="BL73" s="1323"/>
      <c r="BM73" s="1323"/>
      <c r="BN73" s="1323"/>
      <c r="BO73" s="1323"/>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c r="B74" s="394"/>
      <c r="G74" s="1321"/>
      <c r="H74" s="1321"/>
      <c r="I74" s="1321"/>
      <c r="J74" s="1321"/>
      <c r="K74" s="1326"/>
      <c r="L74" s="1326"/>
      <c r="M74" s="1326"/>
      <c r="N74" s="1326"/>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590</v>
      </c>
      <c r="BC75" s="1323"/>
      <c r="BD75" s="1323"/>
      <c r="BE75" s="1323"/>
      <c r="BF75" s="1323"/>
      <c r="BG75" s="1323"/>
      <c r="BH75" s="1323"/>
      <c r="BI75" s="1323"/>
      <c r="BJ75" s="1323"/>
      <c r="BK75" s="1323"/>
      <c r="BL75" s="1323"/>
      <c r="BM75" s="1323"/>
      <c r="BN75" s="1323"/>
      <c r="BO75" s="1323"/>
      <c r="BP75" s="1306">
        <v>2.8</v>
      </c>
      <c r="BQ75" s="1306"/>
      <c r="BR75" s="1306"/>
      <c r="BS75" s="1306"/>
      <c r="BT75" s="1306"/>
      <c r="BU75" s="1306"/>
      <c r="BV75" s="1306"/>
      <c r="BW75" s="1306"/>
      <c r="BX75" s="1306">
        <v>1.9</v>
      </c>
      <c r="BY75" s="1306"/>
      <c r="BZ75" s="1306"/>
      <c r="CA75" s="1306"/>
      <c r="CB75" s="1306"/>
      <c r="CC75" s="1306"/>
      <c r="CD75" s="1306"/>
      <c r="CE75" s="1306"/>
      <c r="CF75" s="1306">
        <v>1.2</v>
      </c>
      <c r="CG75" s="1306"/>
      <c r="CH75" s="1306"/>
      <c r="CI75" s="1306"/>
      <c r="CJ75" s="1306"/>
      <c r="CK75" s="1306"/>
      <c r="CL75" s="1306"/>
      <c r="CM75" s="1306"/>
      <c r="CN75" s="1306">
        <v>0.8</v>
      </c>
      <c r="CO75" s="1306"/>
      <c r="CP75" s="1306"/>
      <c r="CQ75" s="1306"/>
      <c r="CR75" s="1306"/>
      <c r="CS75" s="1306"/>
      <c r="CT75" s="1306"/>
      <c r="CU75" s="1306"/>
      <c r="CV75" s="1306">
        <v>0.8</v>
      </c>
      <c r="CW75" s="1306"/>
      <c r="CX75" s="1306"/>
      <c r="CY75" s="1306"/>
      <c r="CZ75" s="1306"/>
      <c r="DA75" s="1306"/>
      <c r="DB75" s="1306"/>
      <c r="DC75" s="1306"/>
    </row>
    <row r="76" spans="2:107">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c r="B77" s="394"/>
      <c r="G77" s="1316"/>
      <c r="H77" s="1316"/>
      <c r="I77" s="1316"/>
      <c r="J77" s="1316"/>
      <c r="K77" s="1326"/>
      <c r="L77" s="1326"/>
      <c r="M77" s="1326"/>
      <c r="N77" s="1326"/>
      <c r="AN77" s="1320" t="s">
        <v>588</v>
      </c>
      <c r="AO77" s="1320"/>
      <c r="AP77" s="1320"/>
      <c r="AQ77" s="1320"/>
      <c r="AR77" s="1320"/>
      <c r="AS77" s="1320"/>
      <c r="AT77" s="1320"/>
      <c r="AU77" s="1320"/>
      <c r="AV77" s="1320"/>
      <c r="AW77" s="1320"/>
      <c r="AX77" s="1320"/>
      <c r="AY77" s="1320"/>
      <c r="AZ77" s="1320"/>
      <c r="BA77" s="1320"/>
      <c r="BB77" s="1323" t="s">
        <v>586</v>
      </c>
      <c r="BC77" s="1323"/>
      <c r="BD77" s="1323"/>
      <c r="BE77" s="1323"/>
      <c r="BF77" s="1323"/>
      <c r="BG77" s="1323"/>
      <c r="BH77" s="1323"/>
      <c r="BI77" s="1323"/>
      <c r="BJ77" s="1323"/>
      <c r="BK77" s="1323"/>
      <c r="BL77" s="1323"/>
      <c r="BM77" s="1323"/>
      <c r="BN77" s="1323"/>
      <c r="BO77" s="1323"/>
      <c r="BP77" s="1306">
        <v>0</v>
      </c>
      <c r="BQ77" s="1306"/>
      <c r="BR77" s="1306"/>
      <c r="BS77" s="1306"/>
      <c r="BT77" s="1306"/>
      <c r="BU77" s="1306"/>
      <c r="BV77" s="1306"/>
      <c r="BW77" s="1306"/>
      <c r="BX77" s="1306">
        <v>0</v>
      </c>
      <c r="BY77" s="1306"/>
      <c r="BZ77" s="1306"/>
      <c r="CA77" s="1306"/>
      <c r="CB77" s="1306"/>
      <c r="CC77" s="1306"/>
      <c r="CD77" s="1306"/>
      <c r="CE77" s="1306"/>
      <c r="CF77" s="1306">
        <v>0</v>
      </c>
      <c r="CG77" s="1306"/>
      <c r="CH77" s="1306"/>
      <c r="CI77" s="1306"/>
      <c r="CJ77" s="1306"/>
      <c r="CK77" s="1306"/>
      <c r="CL77" s="1306"/>
      <c r="CM77" s="1306"/>
      <c r="CN77" s="1306">
        <v>0</v>
      </c>
      <c r="CO77" s="1306"/>
      <c r="CP77" s="1306"/>
      <c r="CQ77" s="1306"/>
      <c r="CR77" s="1306"/>
      <c r="CS77" s="1306"/>
      <c r="CT77" s="1306"/>
      <c r="CU77" s="1306"/>
      <c r="CV77" s="1306">
        <v>0</v>
      </c>
      <c r="CW77" s="1306"/>
      <c r="CX77" s="1306"/>
      <c r="CY77" s="1306"/>
      <c r="CZ77" s="1306"/>
      <c r="DA77" s="1306"/>
      <c r="DB77" s="1306"/>
      <c r="DC77" s="1306"/>
    </row>
    <row r="78" spans="2:107">
      <c r="B78" s="394"/>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c r="B79" s="394"/>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590</v>
      </c>
      <c r="BC79" s="1323"/>
      <c r="BD79" s="1323"/>
      <c r="BE79" s="1323"/>
      <c r="BF79" s="1323"/>
      <c r="BG79" s="1323"/>
      <c r="BH79" s="1323"/>
      <c r="BI79" s="1323"/>
      <c r="BJ79" s="1323"/>
      <c r="BK79" s="1323"/>
      <c r="BL79" s="1323"/>
      <c r="BM79" s="1323"/>
      <c r="BN79" s="1323"/>
      <c r="BO79" s="1323"/>
      <c r="BP79" s="1306">
        <v>7.7</v>
      </c>
      <c r="BQ79" s="1306"/>
      <c r="BR79" s="1306"/>
      <c r="BS79" s="1306"/>
      <c r="BT79" s="1306"/>
      <c r="BU79" s="1306"/>
      <c r="BV79" s="1306"/>
      <c r="BW79" s="1306"/>
      <c r="BX79" s="1306">
        <v>6.4</v>
      </c>
      <c r="BY79" s="1306"/>
      <c r="BZ79" s="1306"/>
      <c r="CA79" s="1306"/>
      <c r="CB79" s="1306"/>
      <c r="CC79" s="1306"/>
      <c r="CD79" s="1306"/>
      <c r="CE79" s="1306"/>
      <c r="CF79" s="1306">
        <v>6.9</v>
      </c>
      <c r="CG79" s="1306"/>
      <c r="CH79" s="1306"/>
      <c r="CI79" s="1306"/>
      <c r="CJ79" s="1306"/>
      <c r="CK79" s="1306"/>
      <c r="CL79" s="1306"/>
      <c r="CM79" s="1306"/>
      <c r="CN79" s="1306">
        <v>7.1</v>
      </c>
      <c r="CO79" s="1306"/>
      <c r="CP79" s="1306"/>
      <c r="CQ79" s="1306"/>
      <c r="CR79" s="1306"/>
      <c r="CS79" s="1306"/>
      <c r="CT79" s="1306"/>
      <c r="CU79" s="1306"/>
      <c r="CV79" s="1306">
        <v>7.4</v>
      </c>
      <c r="CW79" s="1306"/>
      <c r="CX79" s="1306"/>
      <c r="CY79" s="1306"/>
      <c r="CZ79" s="1306"/>
      <c r="DA79" s="1306"/>
      <c r="DB79" s="1306"/>
      <c r="DC79" s="1306"/>
    </row>
    <row r="80" spans="2:107">
      <c r="B80" s="394"/>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QINOpaUm0WaA4NePAGDUtM87yRKgwTHVVwvImluuds4FeJ4j9JbZgy78FU3TECgaUmoxdfqqCy//EtnjF+Rmg==" saltValue="H2E5drLwJcljofWYmWX66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6"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vAVeEkk7AXfREx9juWFvpNQgfwUE/2swJnR7yv0DKsPpQWQOVlJte8HpYimu539hgOr77vIWqtfSC1VRLbjxQ==" saltValue="tmpBolu5CdVmFfD2/tnG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9" zoomScaleNormal="100" zoomScaleSheetLayoutView="55" workbookViewId="0">
      <selection activeCell="AG99" sqref="AG9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fPZ00NEsCt1UDZETfPsdtK3nqv8KLsBAM4CEQ7y0CTSCJTFzmp5b8cPfmK3ReUxcKoN/VsISneXGJyc1moUaA==" saltValue="ekUQtaL3s2lgGXBSV3IMB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550</v>
      </c>
      <c r="G2" s="156"/>
      <c r="H2" s="157"/>
    </row>
    <row r="3" spans="1:8">
      <c r="A3" s="153" t="s">
        <v>543</v>
      </c>
      <c r="B3" s="158"/>
      <c r="C3" s="159"/>
      <c r="D3" s="160">
        <v>450959</v>
      </c>
      <c r="E3" s="161"/>
      <c r="F3" s="162">
        <v>288550</v>
      </c>
      <c r="G3" s="163"/>
      <c r="H3" s="164"/>
    </row>
    <row r="4" spans="1:8">
      <c r="A4" s="165"/>
      <c r="B4" s="166"/>
      <c r="C4" s="167"/>
      <c r="D4" s="168">
        <v>447209</v>
      </c>
      <c r="E4" s="169"/>
      <c r="F4" s="170">
        <v>141525</v>
      </c>
      <c r="G4" s="171"/>
      <c r="H4" s="172"/>
    </row>
    <row r="5" spans="1:8">
      <c r="A5" s="153" t="s">
        <v>545</v>
      </c>
      <c r="B5" s="158"/>
      <c r="C5" s="159"/>
      <c r="D5" s="160">
        <v>344966</v>
      </c>
      <c r="E5" s="161"/>
      <c r="F5" s="162">
        <v>287914</v>
      </c>
      <c r="G5" s="163"/>
      <c r="H5" s="164"/>
    </row>
    <row r="6" spans="1:8">
      <c r="A6" s="165"/>
      <c r="B6" s="166"/>
      <c r="C6" s="167"/>
      <c r="D6" s="168">
        <v>319814</v>
      </c>
      <c r="E6" s="169"/>
      <c r="F6" s="170">
        <v>146531</v>
      </c>
      <c r="G6" s="171"/>
      <c r="H6" s="172"/>
    </row>
    <row r="7" spans="1:8">
      <c r="A7" s="153" t="s">
        <v>546</v>
      </c>
      <c r="B7" s="158"/>
      <c r="C7" s="159"/>
      <c r="D7" s="160">
        <v>648723</v>
      </c>
      <c r="E7" s="161"/>
      <c r="F7" s="162">
        <v>310300</v>
      </c>
      <c r="G7" s="163"/>
      <c r="H7" s="164"/>
    </row>
    <row r="8" spans="1:8">
      <c r="A8" s="165"/>
      <c r="B8" s="166"/>
      <c r="C8" s="167"/>
      <c r="D8" s="168">
        <v>589794</v>
      </c>
      <c r="E8" s="169"/>
      <c r="F8" s="170">
        <v>157576</v>
      </c>
      <c r="G8" s="171"/>
      <c r="H8" s="172"/>
    </row>
    <row r="9" spans="1:8">
      <c r="A9" s="153" t="s">
        <v>547</v>
      </c>
      <c r="B9" s="158"/>
      <c r="C9" s="159"/>
      <c r="D9" s="160">
        <v>510796</v>
      </c>
      <c r="E9" s="161"/>
      <c r="F9" s="162">
        <v>317319</v>
      </c>
      <c r="G9" s="163"/>
      <c r="H9" s="164"/>
    </row>
    <row r="10" spans="1:8">
      <c r="A10" s="165"/>
      <c r="B10" s="166"/>
      <c r="C10" s="167"/>
      <c r="D10" s="168">
        <v>510796</v>
      </c>
      <c r="E10" s="169"/>
      <c r="F10" s="170">
        <v>164214</v>
      </c>
      <c r="G10" s="171"/>
      <c r="H10" s="172"/>
    </row>
    <row r="11" spans="1:8">
      <c r="A11" s="153" t="s">
        <v>548</v>
      </c>
      <c r="B11" s="158"/>
      <c r="C11" s="159"/>
      <c r="D11" s="160">
        <v>357504</v>
      </c>
      <c r="E11" s="161"/>
      <c r="F11" s="162">
        <v>289738</v>
      </c>
      <c r="G11" s="163"/>
      <c r="H11" s="164"/>
    </row>
    <row r="12" spans="1:8">
      <c r="A12" s="165"/>
      <c r="B12" s="166"/>
      <c r="C12" s="173"/>
      <c r="D12" s="168">
        <v>312918</v>
      </c>
      <c r="E12" s="169"/>
      <c r="F12" s="170">
        <v>156238</v>
      </c>
      <c r="G12" s="171"/>
      <c r="H12" s="172"/>
    </row>
    <row r="13" spans="1:8">
      <c r="A13" s="153"/>
      <c r="B13" s="158"/>
      <c r="C13" s="174"/>
      <c r="D13" s="175">
        <v>462590</v>
      </c>
      <c r="E13" s="176"/>
      <c r="F13" s="177">
        <v>298764</v>
      </c>
      <c r="G13" s="178"/>
      <c r="H13" s="164"/>
    </row>
    <row r="14" spans="1:8">
      <c r="A14" s="165"/>
      <c r="B14" s="166"/>
      <c r="C14" s="167"/>
      <c r="D14" s="168">
        <v>436106</v>
      </c>
      <c r="E14" s="169"/>
      <c r="F14" s="170">
        <v>153217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1.95</v>
      </c>
      <c r="C19" s="179">
        <f>ROUND(VALUE(SUBSTITUTE(実質収支比率等に係る経年分析!G$48,"▲","-")),2)</f>
        <v>3.66</v>
      </c>
      <c r="D19" s="179">
        <f>ROUND(VALUE(SUBSTITUTE(実質収支比率等に係る経年分析!H$48,"▲","-")),2)</f>
        <v>4.72</v>
      </c>
      <c r="E19" s="179">
        <f>ROUND(VALUE(SUBSTITUTE(実質収支比率等に係る経年分析!I$48,"▲","-")),2)</f>
        <v>3.61</v>
      </c>
      <c r="F19" s="179">
        <f>ROUND(VALUE(SUBSTITUTE(実質収支比率等に係る経年分析!J$48,"▲","-")),2)</f>
        <v>3.77</v>
      </c>
    </row>
    <row r="20" spans="1:11">
      <c r="A20" s="179" t="s">
        <v>55</v>
      </c>
      <c r="B20" s="179">
        <f>ROUND(VALUE(SUBSTITUTE(実質収支比率等に係る経年分析!F$47,"▲","-")),2)</f>
        <v>98.53</v>
      </c>
      <c r="C20" s="179">
        <f>ROUND(VALUE(SUBSTITUTE(実質収支比率等に係る経年分析!G$47,"▲","-")),2)</f>
        <v>101.53</v>
      </c>
      <c r="D20" s="179">
        <f>ROUND(VALUE(SUBSTITUTE(実質収支比率等に係る経年分析!H$47,"▲","-")),2)</f>
        <v>120.9</v>
      </c>
      <c r="E20" s="179">
        <f>ROUND(VALUE(SUBSTITUTE(実質収支比率等に係る経年分析!I$47,"▲","-")),2)</f>
        <v>136.75</v>
      </c>
      <c r="F20" s="179">
        <f>ROUND(VALUE(SUBSTITUTE(実質収支比率等に係る経年分析!J$47,"▲","-")),2)</f>
        <v>157.41</v>
      </c>
    </row>
    <row r="21" spans="1:11">
      <c r="A21" s="179" t="s">
        <v>56</v>
      </c>
      <c r="B21" s="179">
        <f>IF(ISNUMBER(VALUE(SUBSTITUTE(実質収支比率等に係る経年分析!F$49,"▲","-"))),ROUND(VALUE(SUBSTITUTE(実質収支比率等に係る経年分析!F$49,"▲","-")),2),NA())</f>
        <v>10.41</v>
      </c>
      <c r="C21" s="179">
        <f>IF(ISNUMBER(VALUE(SUBSTITUTE(実質収支比率等に係る経年分析!G$49,"▲","-"))),ROUND(VALUE(SUBSTITUTE(実質収支比率等に係る経年分析!G$49,"▲","-")),2),NA())</f>
        <v>1.98</v>
      </c>
      <c r="D21" s="179">
        <f>IF(ISNUMBER(VALUE(SUBSTITUTE(実質収支比率等に係る経年分析!H$49,"▲","-"))),ROUND(VALUE(SUBSTITUTE(実質収支比率等に係る経年分析!H$49,"▲","-")),2),NA())</f>
        <v>11.84</v>
      </c>
      <c r="E21" s="179">
        <f>IF(ISNUMBER(VALUE(SUBSTITUTE(実質収支比率等に係る経年分析!I$49,"▲","-"))),ROUND(VALUE(SUBSTITUTE(実質収支比率等に係る経年分析!I$49,"▲","-")),2),NA())</f>
        <v>10.48</v>
      </c>
      <c r="F21" s="179">
        <f>IF(ISNUMBER(VALUE(SUBSTITUTE(実質収支比率等に係る経年分析!J$49,"▲","-"))),ROUND(VALUE(SUBSTITUTE(実質収支比率等に係る経年分析!J$49,"▲","-")),2),NA())</f>
        <v>7.05</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c r="A34" s="180" t="str">
        <f>IF(連結実質赤字比率に係る赤字・黒字の構成分析!C$36="",NA(),連結実質赤字比率に係る赤字・黒字の構成分析!C$36)</f>
        <v>簡易水道事業特別会計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0.01</v>
      </c>
    </row>
    <row r="35" spans="1:16">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0.81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0.14000000000000001</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3.65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4.71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3.61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3.76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207</v>
      </c>
      <c r="E42" s="181"/>
      <c r="F42" s="181"/>
      <c r="G42" s="181">
        <f>'実質公債費比率（分子）の構造'!L$52</f>
        <v>197</v>
      </c>
      <c r="H42" s="181"/>
      <c r="I42" s="181"/>
      <c r="J42" s="181">
        <f>'実質公債費比率（分子）の構造'!M$52</f>
        <v>192</v>
      </c>
      <c r="K42" s="181"/>
      <c r="L42" s="181"/>
      <c r="M42" s="181">
        <f>'実質公債費比率（分子）の構造'!N$52</f>
        <v>188</v>
      </c>
      <c r="N42" s="181"/>
      <c r="O42" s="181"/>
      <c r="P42" s="181">
        <f>'実質公債費比率（分子）の構造'!O$52</f>
        <v>184</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0</v>
      </c>
      <c r="C45" s="181"/>
      <c r="D45" s="181"/>
      <c r="E45" s="181">
        <f>'実質公債費比率（分子）の構造'!L$49</f>
        <v>0</v>
      </c>
      <c r="F45" s="181"/>
      <c r="G45" s="181"/>
      <c r="H45" s="181">
        <f>'実質公債費比率（分子）の構造'!M$49</f>
        <v>0</v>
      </c>
      <c r="I45" s="181"/>
      <c r="J45" s="181"/>
      <c r="K45" s="181">
        <f>'実質公債費比率（分子）の構造'!N$49</f>
        <v>1</v>
      </c>
      <c r="L45" s="181"/>
      <c r="M45" s="181"/>
      <c r="N45" s="181">
        <f>'実質公債費比率（分子）の構造'!O$49</f>
        <v>1</v>
      </c>
      <c r="O45" s="181"/>
      <c r="P45" s="181"/>
    </row>
    <row r="46" spans="1:16">
      <c r="A46" s="181" t="s">
        <v>67</v>
      </c>
      <c r="B46" s="181">
        <f>'実質公債費比率（分子）の構造'!K$48</f>
        <v>182</v>
      </c>
      <c r="C46" s="181"/>
      <c r="D46" s="181"/>
      <c r="E46" s="181">
        <f>'実質公債費比率（分子）の構造'!L$48</f>
        <v>166</v>
      </c>
      <c r="F46" s="181"/>
      <c r="G46" s="181"/>
      <c r="H46" s="181">
        <f>'実質公債費比率（分子）の構造'!M$48</f>
        <v>149</v>
      </c>
      <c r="I46" s="181"/>
      <c r="J46" s="181"/>
      <c r="K46" s="181">
        <f>'実質公債費比率（分子）の構造'!N$48</f>
        <v>153</v>
      </c>
      <c r="L46" s="181"/>
      <c r="M46" s="181"/>
      <c r="N46" s="181">
        <f>'実質公債費比率（分子）の構造'!O$48</f>
        <v>154</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71</v>
      </c>
      <c r="C49" s="181"/>
      <c r="D49" s="181"/>
      <c r="E49" s="181">
        <f>'実質公債費比率（分子）の構造'!L$45</f>
        <v>60</v>
      </c>
      <c r="F49" s="181"/>
      <c r="G49" s="181"/>
      <c r="H49" s="181">
        <f>'実質公債費比率（分子）の構造'!M$45</f>
        <v>56</v>
      </c>
      <c r="I49" s="181"/>
      <c r="J49" s="181"/>
      <c r="K49" s="181">
        <f>'実質公債費比率（分子）の構造'!N$45</f>
        <v>53</v>
      </c>
      <c r="L49" s="181"/>
      <c r="M49" s="181"/>
      <c r="N49" s="181">
        <f>'実質公債費比率（分子）の構造'!O$45</f>
        <v>53</v>
      </c>
      <c r="O49" s="181"/>
      <c r="P49" s="181"/>
    </row>
    <row r="50" spans="1:16">
      <c r="A50" s="181" t="s">
        <v>71</v>
      </c>
      <c r="B50" s="181" t="e">
        <f>NA()</f>
        <v>#N/A</v>
      </c>
      <c r="C50" s="181">
        <f>IF(ISNUMBER('実質公債費比率（分子）の構造'!K$53),'実質公債費比率（分子）の構造'!K$53,NA())</f>
        <v>46</v>
      </c>
      <c r="D50" s="181" t="e">
        <f>NA()</f>
        <v>#N/A</v>
      </c>
      <c r="E50" s="181" t="e">
        <f>NA()</f>
        <v>#N/A</v>
      </c>
      <c r="F50" s="181">
        <f>IF(ISNUMBER('実質公債費比率（分子）の構造'!L$53),'実質公債費比率（分子）の構造'!L$53,NA())</f>
        <v>29</v>
      </c>
      <c r="G50" s="181" t="e">
        <f>NA()</f>
        <v>#N/A</v>
      </c>
      <c r="H50" s="181" t="e">
        <f>NA()</f>
        <v>#N/A</v>
      </c>
      <c r="I50" s="181">
        <f>IF(ISNUMBER('実質公債費比率（分子）の構造'!M$53),'実質公債費比率（分子）の構造'!M$53,NA())</f>
        <v>13</v>
      </c>
      <c r="J50" s="181" t="e">
        <f>NA()</f>
        <v>#N/A</v>
      </c>
      <c r="K50" s="181" t="e">
        <f>NA()</f>
        <v>#N/A</v>
      </c>
      <c r="L50" s="181">
        <f>IF(ISNUMBER('実質公債費比率（分子）の構造'!N$53),'実質公債費比率（分子）の構造'!N$53,NA())</f>
        <v>19</v>
      </c>
      <c r="M50" s="181" t="e">
        <f>NA()</f>
        <v>#N/A</v>
      </c>
      <c r="N50" s="181" t="e">
        <f>NA()</f>
        <v>#N/A</v>
      </c>
      <c r="O50" s="181">
        <f>IF(ISNUMBER('実質公債費比率（分子）の構造'!O$53),'実質公債費比率（分子）の構造'!O$53,NA())</f>
        <v>24</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1675</v>
      </c>
      <c r="E56" s="180"/>
      <c r="F56" s="180"/>
      <c r="G56" s="180">
        <f>'将来負担比率（分子）の構造'!J$52</f>
        <v>1556</v>
      </c>
      <c r="H56" s="180"/>
      <c r="I56" s="180"/>
      <c r="J56" s="180">
        <f>'将来負担比率（分子）の構造'!K$52</f>
        <v>1442</v>
      </c>
      <c r="K56" s="180"/>
      <c r="L56" s="180"/>
      <c r="M56" s="180">
        <f>'将来負担比率（分子）の構造'!L$52</f>
        <v>1329</v>
      </c>
      <c r="N56" s="180"/>
      <c r="O56" s="180"/>
      <c r="P56" s="180">
        <f>'将来負担比率（分子）の構造'!M$52</f>
        <v>1219</v>
      </c>
    </row>
    <row r="57" spans="1:16">
      <c r="A57" s="180" t="s">
        <v>42</v>
      </c>
      <c r="B57" s="180"/>
      <c r="C57" s="180"/>
      <c r="D57" s="180">
        <f>'将来負担比率（分子）の構造'!I$51</f>
        <v>506</v>
      </c>
      <c r="E57" s="180"/>
      <c r="F57" s="180"/>
      <c r="G57" s="180">
        <f>'将来負担比率（分子）の構造'!J$51</f>
        <v>465</v>
      </c>
      <c r="H57" s="180"/>
      <c r="I57" s="180"/>
      <c r="J57" s="180">
        <f>'将来負担比率（分子）の構造'!K$51</f>
        <v>423</v>
      </c>
      <c r="K57" s="180"/>
      <c r="L57" s="180"/>
      <c r="M57" s="180">
        <f>'将来負担比率（分子）の構造'!L$51</f>
        <v>380</v>
      </c>
      <c r="N57" s="180"/>
      <c r="O57" s="180"/>
      <c r="P57" s="180">
        <f>'将来負担比率（分子）の構造'!M$51</f>
        <v>337</v>
      </c>
    </row>
    <row r="58" spans="1:16">
      <c r="A58" s="180" t="s">
        <v>41</v>
      </c>
      <c r="B58" s="180"/>
      <c r="C58" s="180"/>
      <c r="D58" s="180">
        <f>'将来負担比率（分子）の構造'!I$50</f>
        <v>6618</v>
      </c>
      <c r="E58" s="180"/>
      <c r="F58" s="180"/>
      <c r="G58" s="180">
        <f>'将来負担比率（分子）の構造'!J$50</f>
        <v>6840</v>
      </c>
      <c r="H58" s="180"/>
      <c r="I58" s="180"/>
      <c r="J58" s="180">
        <f>'将来負担比率（分子）の構造'!K$50</f>
        <v>6952</v>
      </c>
      <c r="K58" s="180"/>
      <c r="L58" s="180"/>
      <c r="M58" s="180">
        <f>'将来負担比率（分子）の構造'!L$50</f>
        <v>7014</v>
      </c>
      <c r="N58" s="180"/>
      <c r="O58" s="180"/>
      <c r="P58" s="180">
        <f>'将来負担比率（分子）の構造'!M$50</f>
        <v>7319</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400</v>
      </c>
      <c r="C62" s="180"/>
      <c r="D62" s="180"/>
      <c r="E62" s="180">
        <f>'将来負担比率（分子）の構造'!J$45</f>
        <v>399</v>
      </c>
      <c r="F62" s="180"/>
      <c r="G62" s="180"/>
      <c r="H62" s="180">
        <f>'将来負担比率（分子）の構造'!K$45</f>
        <v>370</v>
      </c>
      <c r="I62" s="180"/>
      <c r="J62" s="180"/>
      <c r="K62" s="180">
        <f>'将来負担比率（分子）の構造'!L$45</f>
        <v>366</v>
      </c>
      <c r="L62" s="180"/>
      <c r="M62" s="180"/>
      <c r="N62" s="180">
        <f>'将来負担比率（分子）の構造'!M$45</f>
        <v>346</v>
      </c>
      <c r="O62" s="180"/>
      <c r="P62" s="180"/>
    </row>
    <row r="63" spans="1:16">
      <c r="A63" s="180" t="s">
        <v>34</v>
      </c>
      <c r="B63" s="180">
        <f>'将来負担比率（分子）の構造'!I$44</f>
        <v>11</v>
      </c>
      <c r="C63" s="180"/>
      <c r="D63" s="180"/>
      <c r="E63" s="180">
        <f>'将来負担比率（分子）の構造'!J$44</f>
        <v>11</v>
      </c>
      <c r="F63" s="180"/>
      <c r="G63" s="180"/>
      <c r="H63" s="180">
        <f>'将来負担比率（分子）の構造'!K$44</f>
        <v>11</v>
      </c>
      <c r="I63" s="180"/>
      <c r="J63" s="180"/>
      <c r="K63" s="180">
        <f>'将来負担比率（分子）の構造'!L$44</f>
        <v>10</v>
      </c>
      <c r="L63" s="180"/>
      <c r="M63" s="180"/>
      <c r="N63" s="180">
        <f>'将来負担比率（分子）の構造'!M$44</f>
        <v>9</v>
      </c>
      <c r="O63" s="180"/>
      <c r="P63" s="180"/>
    </row>
    <row r="64" spans="1:16">
      <c r="A64" s="180" t="s">
        <v>33</v>
      </c>
      <c r="B64" s="180">
        <f>'将来負担比率（分子）の構造'!I$43</f>
        <v>2264</v>
      </c>
      <c r="C64" s="180"/>
      <c r="D64" s="180"/>
      <c r="E64" s="180">
        <f>'将来負担比率（分子）の構造'!J$43</f>
        <v>2114</v>
      </c>
      <c r="F64" s="180"/>
      <c r="G64" s="180"/>
      <c r="H64" s="180">
        <f>'将来負担比率（分子）の構造'!K$43</f>
        <v>1995</v>
      </c>
      <c r="I64" s="180"/>
      <c r="J64" s="180"/>
      <c r="K64" s="180">
        <f>'将来負担比率（分子）の構造'!L$43</f>
        <v>1888</v>
      </c>
      <c r="L64" s="180"/>
      <c r="M64" s="180"/>
      <c r="N64" s="180">
        <f>'将来負担比率（分子）の構造'!M$43</f>
        <v>1785</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f>'将来負担比率（分子）の構造'!L$42</f>
        <v>2</v>
      </c>
      <c r="L65" s="180"/>
      <c r="M65" s="180"/>
      <c r="N65" s="180">
        <f>'将来負担比率（分子）の構造'!M$42</f>
        <v>1</v>
      </c>
      <c r="O65" s="180"/>
      <c r="P65" s="180"/>
    </row>
    <row r="66" spans="1:16">
      <c r="A66" s="180" t="s">
        <v>31</v>
      </c>
      <c r="B66" s="180">
        <f>'将来負担比率（分子）の構造'!I$41</f>
        <v>536</v>
      </c>
      <c r="C66" s="180"/>
      <c r="D66" s="180"/>
      <c r="E66" s="180">
        <f>'将来負担比率（分子）の構造'!J$41</f>
        <v>486</v>
      </c>
      <c r="F66" s="180"/>
      <c r="G66" s="180"/>
      <c r="H66" s="180">
        <f>'将来負担比率（分子）の構造'!K$41</f>
        <v>438</v>
      </c>
      <c r="I66" s="180"/>
      <c r="J66" s="180"/>
      <c r="K66" s="180">
        <f>'将来負担比率（分子）の構造'!L$41</f>
        <v>392</v>
      </c>
      <c r="L66" s="180"/>
      <c r="M66" s="180"/>
      <c r="N66" s="180">
        <f>'将来負担比率（分子）の構造'!M$41</f>
        <v>346</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2975</v>
      </c>
      <c r="C72" s="184">
        <f>基金残高に係る経年分析!G55</f>
        <v>3377</v>
      </c>
      <c r="D72" s="184">
        <f>基金残高に係る経年分析!H55</f>
        <v>3631</v>
      </c>
    </row>
    <row r="73" spans="1:16">
      <c r="A73" s="183" t="s">
        <v>78</v>
      </c>
      <c r="B73" s="184">
        <f>基金残高に係る経年分析!F56</f>
        <v>24</v>
      </c>
      <c r="C73" s="184">
        <f>基金残高に係る経年分析!G56</f>
        <v>24</v>
      </c>
      <c r="D73" s="184">
        <f>基金残高に係る経年分析!H56</f>
        <v>24</v>
      </c>
    </row>
    <row r="74" spans="1:16">
      <c r="A74" s="183" t="s">
        <v>79</v>
      </c>
      <c r="B74" s="184">
        <f>基金残高に係る経年分析!F57</f>
        <v>3953</v>
      </c>
      <c r="C74" s="184">
        <f>基金残高に係る経年分析!G57</f>
        <v>3614</v>
      </c>
      <c r="D74" s="184">
        <f>基金残高に係る経年分析!H57</f>
        <v>3685</v>
      </c>
    </row>
  </sheetData>
  <sheetProtection algorithmName="SHA-512" hashValue="Rzco/nIQ+4Dze8Q7iMP4ldK7NxKsvp3cYvYHc6OxNk9It06mj201iiKi48iNBILYSMTzM5v7o4hDw/velxapog==" saltValue="1MvdDWdrjEeGvI87JcdM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048576" workbookViewId="0">
      <selection activeCell="R25" sqref="R25:Y25"/>
    </sheetView>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226</v>
      </c>
      <c r="C5" s="666"/>
      <c r="D5" s="666"/>
      <c r="E5" s="666"/>
      <c r="F5" s="666"/>
      <c r="G5" s="666"/>
      <c r="H5" s="666"/>
      <c r="I5" s="666"/>
      <c r="J5" s="666"/>
      <c r="K5" s="666"/>
      <c r="L5" s="666"/>
      <c r="M5" s="666"/>
      <c r="N5" s="666"/>
      <c r="O5" s="666"/>
      <c r="P5" s="666"/>
      <c r="Q5" s="667"/>
      <c r="R5" s="668">
        <v>2250071</v>
      </c>
      <c r="S5" s="669"/>
      <c r="T5" s="669"/>
      <c r="U5" s="669"/>
      <c r="V5" s="669"/>
      <c r="W5" s="669"/>
      <c r="X5" s="669"/>
      <c r="Y5" s="670"/>
      <c r="Z5" s="671">
        <v>56.6</v>
      </c>
      <c r="AA5" s="671"/>
      <c r="AB5" s="671"/>
      <c r="AC5" s="671"/>
      <c r="AD5" s="672">
        <v>2250071</v>
      </c>
      <c r="AE5" s="672"/>
      <c r="AF5" s="672"/>
      <c r="AG5" s="672"/>
      <c r="AH5" s="672"/>
      <c r="AI5" s="672"/>
      <c r="AJ5" s="672"/>
      <c r="AK5" s="672"/>
      <c r="AL5" s="673">
        <v>96.5</v>
      </c>
      <c r="AM5" s="674"/>
      <c r="AN5" s="674"/>
      <c r="AO5" s="675"/>
      <c r="AP5" s="665" t="s">
        <v>227</v>
      </c>
      <c r="AQ5" s="666"/>
      <c r="AR5" s="666"/>
      <c r="AS5" s="666"/>
      <c r="AT5" s="666"/>
      <c r="AU5" s="666"/>
      <c r="AV5" s="666"/>
      <c r="AW5" s="666"/>
      <c r="AX5" s="666"/>
      <c r="AY5" s="666"/>
      <c r="AZ5" s="666"/>
      <c r="BA5" s="666"/>
      <c r="BB5" s="666"/>
      <c r="BC5" s="666"/>
      <c r="BD5" s="666"/>
      <c r="BE5" s="666"/>
      <c r="BF5" s="667"/>
      <c r="BG5" s="679">
        <v>2249605</v>
      </c>
      <c r="BH5" s="680"/>
      <c r="BI5" s="680"/>
      <c r="BJ5" s="680"/>
      <c r="BK5" s="680"/>
      <c r="BL5" s="680"/>
      <c r="BM5" s="680"/>
      <c r="BN5" s="681"/>
      <c r="BO5" s="682">
        <v>100</v>
      </c>
      <c r="BP5" s="682"/>
      <c r="BQ5" s="682"/>
      <c r="BR5" s="682"/>
      <c r="BS5" s="683">
        <v>7657</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c r="B6" s="676" t="s">
        <v>231</v>
      </c>
      <c r="C6" s="677"/>
      <c r="D6" s="677"/>
      <c r="E6" s="677"/>
      <c r="F6" s="677"/>
      <c r="G6" s="677"/>
      <c r="H6" s="677"/>
      <c r="I6" s="677"/>
      <c r="J6" s="677"/>
      <c r="K6" s="677"/>
      <c r="L6" s="677"/>
      <c r="M6" s="677"/>
      <c r="N6" s="677"/>
      <c r="O6" s="677"/>
      <c r="P6" s="677"/>
      <c r="Q6" s="678"/>
      <c r="R6" s="679">
        <v>11789</v>
      </c>
      <c r="S6" s="680"/>
      <c r="T6" s="680"/>
      <c r="U6" s="680"/>
      <c r="V6" s="680"/>
      <c r="W6" s="680"/>
      <c r="X6" s="680"/>
      <c r="Y6" s="681"/>
      <c r="Z6" s="682">
        <v>0.3</v>
      </c>
      <c r="AA6" s="682"/>
      <c r="AB6" s="682"/>
      <c r="AC6" s="682"/>
      <c r="AD6" s="683">
        <v>11789</v>
      </c>
      <c r="AE6" s="683"/>
      <c r="AF6" s="683"/>
      <c r="AG6" s="683"/>
      <c r="AH6" s="683"/>
      <c r="AI6" s="683"/>
      <c r="AJ6" s="683"/>
      <c r="AK6" s="683"/>
      <c r="AL6" s="684">
        <v>0.5</v>
      </c>
      <c r="AM6" s="685"/>
      <c r="AN6" s="685"/>
      <c r="AO6" s="686"/>
      <c r="AP6" s="676" t="s">
        <v>232</v>
      </c>
      <c r="AQ6" s="677"/>
      <c r="AR6" s="677"/>
      <c r="AS6" s="677"/>
      <c r="AT6" s="677"/>
      <c r="AU6" s="677"/>
      <c r="AV6" s="677"/>
      <c r="AW6" s="677"/>
      <c r="AX6" s="677"/>
      <c r="AY6" s="677"/>
      <c r="AZ6" s="677"/>
      <c r="BA6" s="677"/>
      <c r="BB6" s="677"/>
      <c r="BC6" s="677"/>
      <c r="BD6" s="677"/>
      <c r="BE6" s="677"/>
      <c r="BF6" s="678"/>
      <c r="BG6" s="679">
        <v>2249605</v>
      </c>
      <c r="BH6" s="680"/>
      <c r="BI6" s="680"/>
      <c r="BJ6" s="680"/>
      <c r="BK6" s="680"/>
      <c r="BL6" s="680"/>
      <c r="BM6" s="680"/>
      <c r="BN6" s="681"/>
      <c r="BO6" s="682">
        <v>100</v>
      </c>
      <c r="BP6" s="682"/>
      <c r="BQ6" s="682"/>
      <c r="BR6" s="682"/>
      <c r="BS6" s="683">
        <v>7657</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56451</v>
      </c>
      <c r="CS6" s="680"/>
      <c r="CT6" s="680"/>
      <c r="CU6" s="680"/>
      <c r="CV6" s="680"/>
      <c r="CW6" s="680"/>
      <c r="CX6" s="680"/>
      <c r="CY6" s="681"/>
      <c r="CZ6" s="673">
        <v>1.5</v>
      </c>
      <c r="DA6" s="674"/>
      <c r="DB6" s="674"/>
      <c r="DC6" s="693"/>
      <c r="DD6" s="688" t="s">
        <v>234</v>
      </c>
      <c r="DE6" s="680"/>
      <c r="DF6" s="680"/>
      <c r="DG6" s="680"/>
      <c r="DH6" s="680"/>
      <c r="DI6" s="680"/>
      <c r="DJ6" s="680"/>
      <c r="DK6" s="680"/>
      <c r="DL6" s="680"/>
      <c r="DM6" s="680"/>
      <c r="DN6" s="680"/>
      <c r="DO6" s="680"/>
      <c r="DP6" s="681"/>
      <c r="DQ6" s="688">
        <v>56451</v>
      </c>
      <c r="DR6" s="680"/>
      <c r="DS6" s="680"/>
      <c r="DT6" s="680"/>
      <c r="DU6" s="680"/>
      <c r="DV6" s="680"/>
      <c r="DW6" s="680"/>
      <c r="DX6" s="680"/>
      <c r="DY6" s="680"/>
      <c r="DZ6" s="680"/>
      <c r="EA6" s="680"/>
      <c r="EB6" s="680"/>
      <c r="EC6" s="689"/>
    </row>
    <row r="7" spans="2:143" ht="11.25" customHeight="1">
      <c r="B7" s="676" t="s">
        <v>235</v>
      </c>
      <c r="C7" s="677"/>
      <c r="D7" s="677"/>
      <c r="E7" s="677"/>
      <c r="F7" s="677"/>
      <c r="G7" s="677"/>
      <c r="H7" s="677"/>
      <c r="I7" s="677"/>
      <c r="J7" s="677"/>
      <c r="K7" s="677"/>
      <c r="L7" s="677"/>
      <c r="M7" s="677"/>
      <c r="N7" s="677"/>
      <c r="O7" s="677"/>
      <c r="P7" s="677"/>
      <c r="Q7" s="678"/>
      <c r="R7" s="679">
        <v>245</v>
      </c>
      <c r="S7" s="680"/>
      <c r="T7" s="680"/>
      <c r="U7" s="680"/>
      <c r="V7" s="680"/>
      <c r="W7" s="680"/>
      <c r="X7" s="680"/>
      <c r="Y7" s="681"/>
      <c r="Z7" s="682">
        <v>0</v>
      </c>
      <c r="AA7" s="682"/>
      <c r="AB7" s="682"/>
      <c r="AC7" s="682"/>
      <c r="AD7" s="683">
        <v>245</v>
      </c>
      <c r="AE7" s="683"/>
      <c r="AF7" s="683"/>
      <c r="AG7" s="683"/>
      <c r="AH7" s="683"/>
      <c r="AI7" s="683"/>
      <c r="AJ7" s="683"/>
      <c r="AK7" s="683"/>
      <c r="AL7" s="684">
        <v>0</v>
      </c>
      <c r="AM7" s="685"/>
      <c r="AN7" s="685"/>
      <c r="AO7" s="686"/>
      <c r="AP7" s="676" t="s">
        <v>236</v>
      </c>
      <c r="AQ7" s="677"/>
      <c r="AR7" s="677"/>
      <c r="AS7" s="677"/>
      <c r="AT7" s="677"/>
      <c r="AU7" s="677"/>
      <c r="AV7" s="677"/>
      <c r="AW7" s="677"/>
      <c r="AX7" s="677"/>
      <c r="AY7" s="677"/>
      <c r="AZ7" s="677"/>
      <c r="BA7" s="677"/>
      <c r="BB7" s="677"/>
      <c r="BC7" s="677"/>
      <c r="BD7" s="677"/>
      <c r="BE7" s="677"/>
      <c r="BF7" s="678"/>
      <c r="BG7" s="679">
        <v>122856</v>
      </c>
      <c r="BH7" s="680"/>
      <c r="BI7" s="680"/>
      <c r="BJ7" s="680"/>
      <c r="BK7" s="680"/>
      <c r="BL7" s="680"/>
      <c r="BM7" s="680"/>
      <c r="BN7" s="681"/>
      <c r="BO7" s="682">
        <v>5.5</v>
      </c>
      <c r="BP7" s="682"/>
      <c r="BQ7" s="682"/>
      <c r="BR7" s="682"/>
      <c r="BS7" s="683">
        <v>7657</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1442948</v>
      </c>
      <c r="CS7" s="680"/>
      <c r="CT7" s="680"/>
      <c r="CU7" s="680"/>
      <c r="CV7" s="680"/>
      <c r="CW7" s="680"/>
      <c r="CX7" s="680"/>
      <c r="CY7" s="681"/>
      <c r="CZ7" s="682">
        <v>37.1</v>
      </c>
      <c r="DA7" s="682"/>
      <c r="DB7" s="682"/>
      <c r="DC7" s="682"/>
      <c r="DD7" s="688">
        <v>289958</v>
      </c>
      <c r="DE7" s="680"/>
      <c r="DF7" s="680"/>
      <c r="DG7" s="680"/>
      <c r="DH7" s="680"/>
      <c r="DI7" s="680"/>
      <c r="DJ7" s="680"/>
      <c r="DK7" s="680"/>
      <c r="DL7" s="680"/>
      <c r="DM7" s="680"/>
      <c r="DN7" s="680"/>
      <c r="DO7" s="680"/>
      <c r="DP7" s="681"/>
      <c r="DQ7" s="688">
        <v>1206884</v>
      </c>
      <c r="DR7" s="680"/>
      <c r="DS7" s="680"/>
      <c r="DT7" s="680"/>
      <c r="DU7" s="680"/>
      <c r="DV7" s="680"/>
      <c r="DW7" s="680"/>
      <c r="DX7" s="680"/>
      <c r="DY7" s="680"/>
      <c r="DZ7" s="680"/>
      <c r="EA7" s="680"/>
      <c r="EB7" s="680"/>
      <c r="EC7" s="689"/>
    </row>
    <row r="8" spans="2:143" ht="11.25" customHeight="1">
      <c r="B8" s="676" t="s">
        <v>238</v>
      </c>
      <c r="C8" s="677"/>
      <c r="D8" s="677"/>
      <c r="E8" s="677"/>
      <c r="F8" s="677"/>
      <c r="G8" s="677"/>
      <c r="H8" s="677"/>
      <c r="I8" s="677"/>
      <c r="J8" s="677"/>
      <c r="K8" s="677"/>
      <c r="L8" s="677"/>
      <c r="M8" s="677"/>
      <c r="N8" s="677"/>
      <c r="O8" s="677"/>
      <c r="P8" s="677"/>
      <c r="Q8" s="678"/>
      <c r="R8" s="679">
        <v>331</v>
      </c>
      <c r="S8" s="680"/>
      <c r="T8" s="680"/>
      <c r="U8" s="680"/>
      <c r="V8" s="680"/>
      <c r="W8" s="680"/>
      <c r="X8" s="680"/>
      <c r="Y8" s="681"/>
      <c r="Z8" s="682">
        <v>0</v>
      </c>
      <c r="AA8" s="682"/>
      <c r="AB8" s="682"/>
      <c r="AC8" s="682"/>
      <c r="AD8" s="683">
        <v>331</v>
      </c>
      <c r="AE8" s="683"/>
      <c r="AF8" s="683"/>
      <c r="AG8" s="683"/>
      <c r="AH8" s="683"/>
      <c r="AI8" s="683"/>
      <c r="AJ8" s="683"/>
      <c r="AK8" s="683"/>
      <c r="AL8" s="684">
        <v>0</v>
      </c>
      <c r="AM8" s="685"/>
      <c r="AN8" s="685"/>
      <c r="AO8" s="686"/>
      <c r="AP8" s="676" t="s">
        <v>239</v>
      </c>
      <c r="AQ8" s="677"/>
      <c r="AR8" s="677"/>
      <c r="AS8" s="677"/>
      <c r="AT8" s="677"/>
      <c r="AU8" s="677"/>
      <c r="AV8" s="677"/>
      <c r="AW8" s="677"/>
      <c r="AX8" s="677"/>
      <c r="AY8" s="677"/>
      <c r="AZ8" s="677"/>
      <c r="BA8" s="677"/>
      <c r="BB8" s="677"/>
      <c r="BC8" s="677"/>
      <c r="BD8" s="677"/>
      <c r="BE8" s="677"/>
      <c r="BF8" s="678"/>
      <c r="BG8" s="679">
        <v>2513</v>
      </c>
      <c r="BH8" s="680"/>
      <c r="BI8" s="680"/>
      <c r="BJ8" s="680"/>
      <c r="BK8" s="680"/>
      <c r="BL8" s="680"/>
      <c r="BM8" s="680"/>
      <c r="BN8" s="681"/>
      <c r="BO8" s="682">
        <v>0.1</v>
      </c>
      <c r="BP8" s="682"/>
      <c r="BQ8" s="682"/>
      <c r="BR8" s="682"/>
      <c r="BS8" s="688" t="s">
        <v>234</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610630</v>
      </c>
      <c r="CS8" s="680"/>
      <c r="CT8" s="680"/>
      <c r="CU8" s="680"/>
      <c r="CV8" s="680"/>
      <c r="CW8" s="680"/>
      <c r="CX8" s="680"/>
      <c r="CY8" s="681"/>
      <c r="CZ8" s="682">
        <v>15.7</v>
      </c>
      <c r="DA8" s="682"/>
      <c r="DB8" s="682"/>
      <c r="DC8" s="682"/>
      <c r="DD8" s="688">
        <v>309</v>
      </c>
      <c r="DE8" s="680"/>
      <c r="DF8" s="680"/>
      <c r="DG8" s="680"/>
      <c r="DH8" s="680"/>
      <c r="DI8" s="680"/>
      <c r="DJ8" s="680"/>
      <c r="DK8" s="680"/>
      <c r="DL8" s="680"/>
      <c r="DM8" s="680"/>
      <c r="DN8" s="680"/>
      <c r="DO8" s="680"/>
      <c r="DP8" s="681"/>
      <c r="DQ8" s="688">
        <v>434325</v>
      </c>
      <c r="DR8" s="680"/>
      <c r="DS8" s="680"/>
      <c r="DT8" s="680"/>
      <c r="DU8" s="680"/>
      <c r="DV8" s="680"/>
      <c r="DW8" s="680"/>
      <c r="DX8" s="680"/>
      <c r="DY8" s="680"/>
      <c r="DZ8" s="680"/>
      <c r="EA8" s="680"/>
      <c r="EB8" s="680"/>
      <c r="EC8" s="689"/>
    </row>
    <row r="9" spans="2:143" ht="11.25" customHeight="1">
      <c r="B9" s="676" t="s">
        <v>241</v>
      </c>
      <c r="C9" s="677"/>
      <c r="D9" s="677"/>
      <c r="E9" s="677"/>
      <c r="F9" s="677"/>
      <c r="G9" s="677"/>
      <c r="H9" s="677"/>
      <c r="I9" s="677"/>
      <c r="J9" s="677"/>
      <c r="K9" s="677"/>
      <c r="L9" s="677"/>
      <c r="M9" s="677"/>
      <c r="N9" s="677"/>
      <c r="O9" s="677"/>
      <c r="P9" s="677"/>
      <c r="Q9" s="678"/>
      <c r="R9" s="679">
        <v>288</v>
      </c>
      <c r="S9" s="680"/>
      <c r="T9" s="680"/>
      <c r="U9" s="680"/>
      <c r="V9" s="680"/>
      <c r="W9" s="680"/>
      <c r="X9" s="680"/>
      <c r="Y9" s="681"/>
      <c r="Z9" s="682">
        <v>0</v>
      </c>
      <c r="AA9" s="682"/>
      <c r="AB9" s="682"/>
      <c r="AC9" s="682"/>
      <c r="AD9" s="683">
        <v>288</v>
      </c>
      <c r="AE9" s="683"/>
      <c r="AF9" s="683"/>
      <c r="AG9" s="683"/>
      <c r="AH9" s="683"/>
      <c r="AI9" s="683"/>
      <c r="AJ9" s="683"/>
      <c r="AK9" s="683"/>
      <c r="AL9" s="684">
        <v>0</v>
      </c>
      <c r="AM9" s="685"/>
      <c r="AN9" s="685"/>
      <c r="AO9" s="686"/>
      <c r="AP9" s="676" t="s">
        <v>242</v>
      </c>
      <c r="AQ9" s="677"/>
      <c r="AR9" s="677"/>
      <c r="AS9" s="677"/>
      <c r="AT9" s="677"/>
      <c r="AU9" s="677"/>
      <c r="AV9" s="677"/>
      <c r="AW9" s="677"/>
      <c r="AX9" s="677"/>
      <c r="AY9" s="677"/>
      <c r="AZ9" s="677"/>
      <c r="BA9" s="677"/>
      <c r="BB9" s="677"/>
      <c r="BC9" s="677"/>
      <c r="BD9" s="677"/>
      <c r="BE9" s="677"/>
      <c r="BF9" s="678"/>
      <c r="BG9" s="679">
        <v>65623</v>
      </c>
      <c r="BH9" s="680"/>
      <c r="BI9" s="680"/>
      <c r="BJ9" s="680"/>
      <c r="BK9" s="680"/>
      <c r="BL9" s="680"/>
      <c r="BM9" s="680"/>
      <c r="BN9" s="681"/>
      <c r="BO9" s="682">
        <v>2.9</v>
      </c>
      <c r="BP9" s="682"/>
      <c r="BQ9" s="682"/>
      <c r="BR9" s="682"/>
      <c r="BS9" s="688" t="s">
        <v>234</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309001</v>
      </c>
      <c r="CS9" s="680"/>
      <c r="CT9" s="680"/>
      <c r="CU9" s="680"/>
      <c r="CV9" s="680"/>
      <c r="CW9" s="680"/>
      <c r="CX9" s="680"/>
      <c r="CY9" s="681"/>
      <c r="CZ9" s="682">
        <v>7.9</v>
      </c>
      <c r="DA9" s="682"/>
      <c r="DB9" s="682"/>
      <c r="DC9" s="682"/>
      <c r="DD9" s="688">
        <v>42157</v>
      </c>
      <c r="DE9" s="680"/>
      <c r="DF9" s="680"/>
      <c r="DG9" s="680"/>
      <c r="DH9" s="680"/>
      <c r="DI9" s="680"/>
      <c r="DJ9" s="680"/>
      <c r="DK9" s="680"/>
      <c r="DL9" s="680"/>
      <c r="DM9" s="680"/>
      <c r="DN9" s="680"/>
      <c r="DO9" s="680"/>
      <c r="DP9" s="681"/>
      <c r="DQ9" s="688">
        <v>236068</v>
      </c>
      <c r="DR9" s="680"/>
      <c r="DS9" s="680"/>
      <c r="DT9" s="680"/>
      <c r="DU9" s="680"/>
      <c r="DV9" s="680"/>
      <c r="DW9" s="680"/>
      <c r="DX9" s="680"/>
      <c r="DY9" s="680"/>
      <c r="DZ9" s="680"/>
      <c r="EA9" s="680"/>
      <c r="EB9" s="680"/>
      <c r="EC9" s="689"/>
    </row>
    <row r="10" spans="2:143" ht="11.25" customHeight="1">
      <c r="B10" s="676" t="s">
        <v>244</v>
      </c>
      <c r="C10" s="677"/>
      <c r="D10" s="677"/>
      <c r="E10" s="677"/>
      <c r="F10" s="677"/>
      <c r="G10" s="677"/>
      <c r="H10" s="677"/>
      <c r="I10" s="677"/>
      <c r="J10" s="677"/>
      <c r="K10" s="677"/>
      <c r="L10" s="677"/>
      <c r="M10" s="677"/>
      <c r="N10" s="677"/>
      <c r="O10" s="677"/>
      <c r="P10" s="677"/>
      <c r="Q10" s="678"/>
      <c r="R10" s="679" t="s">
        <v>234</v>
      </c>
      <c r="S10" s="680"/>
      <c r="T10" s="680"/>
      <c r="U10" s="680"/>
      <c r="V10" s="680"/>
      <c r="W10" s="680"/>
      <c r="X10" s="680"/>
      <c r="Y10" s="681"/>
      <c r="Z10" s="682" t="s">
        <v>234</v>
      </c>
      <c r="AA10" s="682"/>
      <c r="AB10" s="682"/>
      <c r="AC10" s="682"/>
      <c r="AD10" s="683" t="s">
        <v>234</v>
      </c>
      <c r="AE10" s="683"/>
      <c r="AF10" s="683"/>
      <c r="AG10" s="683"/>
      <c r="AH10" s="683"/>
      <c r="AI10" s="683"/>
      <c r="AJ10" s="683"/>
      <c r="AK10" s="683"/>
      <c r="AL10" s="684" t="s">
        <v>234</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16032</v>
      </c>
      <c r="BH10" s="680"/>
      <c r="BI10" s="680"/>
      <c r="BJ10" s="680"/>
      <c r="BK10" s="680"/>
      <c r="BL10" s="680"/>
      <c r="BM10" s="680"/>
      <c r="BN10" s="681"/>
      <c r="BO10" s="682">
        <v>0.7</v>
      </c>
      <c r="BP10" s="682"/>
      <c r="BQ10" s="682"/>
      <c r="BR10" s="682"/>
      <c r="BS10" s="688" t="s">
        <v>234</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105</v>
      </c>
      <c r="CS10" s="680"/>
      <c r="CT10" s="680"/>
      <c r="CU10" s="680"/>
      <c r="CV10" s="680"/>
      <c r="CW10" s="680"/>
      <c r="CX10" s="680"/>
      <c r="CY10" s="681"/>
      <c r="CZ10" s="682">
        <v>0</v>
      </c>
      <c r="DA10" s="682"/>
      <c r="DB10" s="682"/>
      <c r="DC10" s="682"/>
      <c r="DD10" s="688" t="s">
        <v>128</v>
      </c>
      <c r="DE10" s="680"/>
      <c r="DF10" s="680"/>
      <c r="DG10" s="680"/>
      <c r="DH10" s="680"/>
      <c r="DI10" s="680"/>
      <c r="DJ10" s="680"/>
      <c r="DK10" s="680"/>
      <c r="DL10" s="680"/>
      <c r="DM10" s="680"/>
      <c r="DN10" s="680"/>
      <c r="DO10" s="680"/>
      <c r="DP10" s="681"/>
      <c r="DQ10" s="688">
        <v>105</v>
      </c>
      <c r="DR10" s="680"/>
      <c r="DS10" s="680"/>
      <c r="DT10" s="680"/>
      <c r="DU10" s="680"/>
      <c r="DV10" s="680"/>
      <c r="DW10" s="680"/>
      <c r="DX10" s="680"/>
      <c r="DY10" s="680"/>
      <c r="DZ10" s="680"/>
      <c r="EA10" s="680"/>
      <c r="EB10" s="680"/>
      <c r="EC10" s="689"/>
    </row>
    <row r="11" spans="2:143" ht="11.25" customHeight="1">
      <c r="B11" s="676" t="s">
        <v>247</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138</v>
      </c>
      <c r="AE11" s="683"/>
      <c r="AF11" s="683"/>
      <c r="AG11" s="683"/>
      <c r="AH11" s="683"/>
      <c r="AI11" s="683"/>
      <c r="AJ11" s="683"/>
      <c r="AK11" s="683"/>
      <c r="AL11" s="684" t="s">
        <v>128</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38688</v>
      </c>
      <c r="BH11" s="680"/>
      <c r="BI11" s="680"/>
      <c r="BJ11" s="680"/>
      <c r="BK11" s="680"/>
      <c r="BL11" s="680"/>
      <c r="BM11" s="680"/>
      <c r="BN11" s="681"/>
      <c r="BO11" s="682">
        <v>1.7</v>
      </c>
      <c r="BP11" s="682"/>
      <c r="BQ11" s="682"/>
      <c r="BR11" s="682"/>
      <c r="BS11" s="688">
        <v>7657</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260344</v>
      </c>
      <c r="CS11" s="680"/>
      <c r="CT11" s="680"/>
      <c r="CU11" s="680"/>
      <c r="CV11" s="680"/>
      <c r="CW11" s="680"/>
      <c r="CX11" s="680"/>
      <c r="CY11" s="681"/>
      <c r="CZ11" s="682">
        <v>6.7</v>
      </c>
      <c r="DA11" s="682"/>
      <c r="DB11" s="682"/>
      <c r="DC11" s="682"/>
      <c r="DD11" s="688">
        <v>61848</v>
      </c>
      <c r="DE11" s="680"/>
      <c r="DF11" s="680"/>
      <c r="DG11" s="680"/>
      <c r="DH11" s="680"/>
      <c r="DI11" s="680"/>
      <c r="DJ11" s="680"/>
      <c r="DK11" s="680"/>
      <c r="DL11" s="680"/>
      <c r="DM11" s="680"/>
      <c r="DN11" s="680"/>
      <c r="DO11" s="680"/>
      <c r="DP11" s="681"/>
      <c r="DQ11" s="688">
        <v>138036</v>
      </c>
      <c r="DR11" s="680"/>
      <c r="DS11" s="680"/>
      <c r="DT11" s="680"/>
      <c r="DU11" s="680"/>
      <c r="DV11" s="680"/>
      <c r="DW11" s="680"/>
      <c r="DX11" s="680"/>
      <c r="DY11" s="680"/>
      <c r="DZ11" s="680"/>
      <c r="EA11" s="680"/>
      <c r="EB11" s="680"/>
      <c r="EC11" s="689"/>
    </row>
    <row r="12" spans="2:143" ht="11.25" customHeight="1">
      <c r="B12" s="676" t="s">
        <v>250</v>
      </c>
      <c r="C12" s="677"/>
      <c r="D12" s="677"/>
      <c r="E12" s="677"/>
      <c r="F12" s="677"/>
      <c r="G12" s="677"/>
      <c r="H12" s="677"/>
      <c r="I12" s="677"/>
      <c r="J12" s="677"/>
      <c r="K12" s="677"/>
      <c r="L12" s="677"/>
      <c r="M12" s="677"/>
      <c r="N12" s="677"/>
      <c r="O12" s="677"/>
      <c r="P12" s="677"/>
      <c r="Q12" s="678"/>
      <c r="R12" s="679">
        <v>51139</v>
      </c>
      <c r="S12" s="680"/>
      <c r="T12" s="680"/>
      <c r="U12" s="680"/>
      <c r="V12" s="680"/>
      <c r="W12" s="680"/>
      <c r="X12" s="680"/>
      <c r="Y12" s="681"/>
      <c r="Z12" s="682">
        <v>1.3</v>
      </c>
      <c r="AA12" s="682"/>
      <c r="AB12" s="682"/>
      <c r="AC12" s="682"/>
      <c r="AD12" s="683">
        <v>51139</v>
      </c>
      <c r="AE12" s="683"/>
      <c r="AF12" s="683"/>
      <c r="AG12" s="683"/>
      <c r="AH12" s="683"/>
      <c r="AI12" s="683"/>
      <c r="AJ12" s="683"/>
      <c r="AK12" s="683"/>
      <c r="AL12" s="684">
        <v>2.2000000000000002</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2107928</v>
      </c>
      <c r="BH12" s="680"/>
      <c r="BI12" s="680"/>
      <c r="BJ12" s="680"/>
      <c r="BK12" s="680"/>
      <c r="BL12" s="680"/>
      <c r="BM12" s="680"/>
      <c r="BN12" s="681"/>
      <c r="BO12" s="682">
        <v>93.7</v>
      </c>
      <c r="BP12" s="682"/>
      <c r="BQ12" s="682"/>
      <c r="BR12" s="682"/>
      <c r="BS12" s="688" t="s">
        <v>234</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130013</v>
      </c>
      <c r="CS12" s="680"/>
      <c r="CT12" s="680"/>
      <c r="CU12" s="680"/>
      <c r="CV12" s="680"/>
      <c r="CW12" s="680"/>
      <c r="CX12" s="680"/>
      <c r="CY12" s="681"/>
      <c r="CZ12" s="682">
        <v>3.3</v>
      </c>
      <c r="DA12" s="682"/>
      <c r="DB12" s="682"/>
      <c r="DC12" s="682"/>
      <c r="DD12" s="688">
        <v>6167</v>
      </c>
      <c r="DE12" s="680"/>
      <c r="DF12" s="680"/>
      <c r="DG12" s="680"/>
      <c r="DH12" s="680"/>
      <c r="DI12" s="680"/>
      <c r="DJ12" s="680"/>
      <c r="DK12" s="680"/>
      <c r="DL12" s="680"/>
      <c r="DM12" s="680"/>
      <c r="DN12" s="680"/>
      <c r="DO12" s="680"/>
      <c r="DP12" s="681"/>
      <c r="DQ12" s="688">
        <v>112792</v>
      </c>
      <c r="DR12" s="680"/>
      <c r="DS12" s="680"/>
      <c r="DT12" s="680"/>
      <c r="DU12" s="680"/>
      <c r="DV12" s="680"/>
      <c r="DW12" s="680"/>
      <c r="DX12" s="680"/>
      <c r="DY12" s="680"/>
      <c r="DZ12" s="680"/>
      <c r="EA12" s="680"/>
      <c r="EB12" s="680"/>
      <c r="EC12" s="689"/>
    </row>
    <row r="13" spans="2:143" ht="11.25" customHeight="1">
      <c r="B13" s="676" t="s">
        <v>253</v>
      </c>
      <c r="C13" s="677"/>
      <c r="D13" s="677"/>
      <c r="E13" s="677"/>
      <c r="F13" s="677"/>
      <c r="G13" s="677"/>
      <c r="H13" s="677"/>
      <c r="I13" s="677"/>
      <c r="J13" s="677"/>
      <c r="K13" s="677"/>
      <c r="L13" s="677"/>
      <c r="M13" s="677"/>
      <c r="N13" s="677"/>
      <c r="O13" s="677"/>
      <c r="P13" s="677"/>
      <c r="Q13" s="678"/>
      <c r="R13" s="679" t="s">
        <v>138</v>
      </c>
      <c r="S13" s="680"/>
      <c r="T13" s="680"/>
      <c r="U13" s="680"/>
      <c r="V13" s="680"/>
      <c r="W13" s="680"/>
      <c r="X13" s="680"/>
      <c r="Y13" s="681"/>
      <c r="Z13" s="682" t="s">
        <v>138</v>
      </c>
      <c r="AA13" s="682"/>
      <c r="AB13" s="682"/>
      <c r="AC13" s="682"/>
      <c r="AD13" s="683" t="s">
        <v>234</v>
      </c>
      <c r="AE13" s="683"/>
      <c r="AF13" s="683"/>
      <c r="AG13" s="683"/>
      <c r="AH13" s="683"/>
      <c r="AI13" s="683"/>
      <c r="AJ13" s="683"/>
      <c r="AK13" s="683"/>
      <c r="AL13" s="684" t="s">
        <v>234</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2107053</v>
      </c>
      <c r="BH13" s="680"/>
      <c r="BI13" s="680"/>
      <c r="BJ13" s="680"/>
      <c r="BK13" s="680"/>
      <c r="BL13" s="680"/>
      <c r="BM13" s="680"/>
      <c r="BN13" s="681"/>
      <c r="BO13" s="682">
        <v>93.6</v>
      </c>
      <c r="BP13" s="682"/>
      <c r="BQ13" s="682"/>
      <c r="BR13" s="682"/>
      <c r="BS13" s="688" t="s">
        <v>128</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577040</v>
      </c>
      <c r="CS13" s="680"/>
      <c r="CT13" s="680"/>
      <c r="CU13" s="680"/>
      <c r="CV13" s="680"/>
      <c r="CW13" s="680"/>
      <c r="CX13" s="680"/>
      <c r="CY13" s="681"/>
      <c r="CZ13" s="682">
        <v>14.8</v>
      </c>
      <c r="DA13" s="682"/>
      <c r="DB13" s="682"/>
      <c r="DC13" s="682"/>
      <c r="DD13" s="688">
        <v>140158</v>
      </c>
      <c r="DE13" s="680"/>
      <c r="DF13" s="680"/>
      <c r="DG13" s="680"/>
      <c r="DH13" s="680"/>
      <c r="DI13" s="680"/>
      <c r="DJ13" s="680"/>
      <c r="DK13" s="680"/>
      <c r="DL13" s="680"/>
      <c r="DM13" s="680"/>
      <c r="DN13" s="680"/>
      <c r="DO13" s="680"/>
      <c r="DP13" s="681"/>
      <c r="DQ13" s="688">
        <v>517785</v>
      </c>
      <c r="DR13" s="680"/>
      <c r="DS13" s="680"/>
      <c r="DT13" s="680"/>
      <c r="DU13" s="680"/>
      <c r="DV13" s="680"/>
      <c r="DW13" s="680"/>
      <c r="DX13" s="680"/>
      <c r="DY13" s="680"/>
      <c r="DZ13" s="680"/>
      <c r="EA13" s="680"/>
      <c r="EB13" s="680"/>
      <c r="EC13" s="689"/>
    </row>
    <row r="14" spans="2:143" ht="11.25" customHeight="1">
      <c r="B14" s="676" t="s">
        <v>256</v>
      </c>
      <c r="C14" s="677"/>
      <c r="D14" s="677"/>
      <c r="E14" s="677"/>
      <c r="F14" s="677"/>
      <c r="G14" s="677"/>
      <c r="H14" s="677"/>
      <c r="I14" s="677"/>
      <c r="J14" s="677"/>
      <c r="K14" s="677"/>
      <c r="L14" s="677"/>
      <c r="M14" s="677"/>
      <c r="N14" s="677"/>
      <c r="O14" s="677"/>
      <c r="P14" s="677"/>
      <c r="Q14" s="678"/>
      <c r="R14" s="679" t="s">
        <v>138</v>
      </c>
      <c r="S14" s="680"/>
      <c r="T14" s="680"/>
      <c r="U14" s="680"/>
      <c r="V14" s="680"/>
      <c r="W14" s="680"/>
      <c r="X14" s="680"/>
      <c r="Y14" s="681"/>
      <c r="Z14" s="682" t="s">
        <v>128</v>
      </c>
      <c r="AA14" s="682"/>
      <c r="AB14" s="682"/>
      <c r="AC14" s="682"/>
      <c r="AD14" s="683" t="s">
        <v>234</v>
      </c>
      <c r="AE14" s="683"/>
      <c r="AF14" s="683"/>
      <c r="AG14" s="683"/>
      <c r="AH14" s="683"/>
      <c r="AI14" s="683"/>
      <c r="AJ14" s="683"/>
      <c r="AK14" s="683"/>
      <c r="AL14" s="684" t="s">
        <v>138</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2919</v>
      </c>
      <c r="BH14" s="680"/>
      <c r="BI14" s="680"/>
      <c r="BJ14" s="680"/>
      <c r="BK14" s="680"/>
      <c r="BL14" s="680"/>
      <c r="BM14" s="680"/>
      <c r="BN14" s="681"/>
      <c r="BO14" s="682">
        <v>0.1</v>
      </c>
      <c r="BP14" s="682"/>
      <c r="BQ14" s="682"/>
      <c r="BR14" s="682"/>
      <c r="BS14" s="688" t="s">
        <v>234</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150407</v>
      </c>
      <c r="CS14" s="680"/>
      <c r="CT14" s="680"/>
      <c r="CU14" s="680"/>
      <c r="CV14" s="680"/>
      <c r="CW14" s="680"/>
      <c r="CX14" s="680"/>
      <c r="CY14" s="681"/>
      <c r="CZ14" s="682">
        <v>3.9</v>
      </c>
      <c r="DA14" s="682"/>
      <c r="DB14" s="682"/>
      <c r="DC14" s="682"/>
      <c r="DD14" s="688">
        <v>20282</v>
      </c>
      <c r="DE14" s="680"/>
      <c r="DF14" s="680"/>
      <c r="DG14" s="680"/>
      <c r="DH14" s="680"/>
      <c r="DI14" s="680"/>
      <c r="DJ14" s="680"/>
      <c r="DK14" s="680"/>
      <c r="DL14" s="680"/>
      <c r="DM14" s="680"/>
      <c r="DN14" s="680"/>
      <c r="DO14" s="680"/>
      <c r="DP14" s="681"/>
      <c r="DQ14" s="688">
        <v>149407</v>
      </c>
      <c r="DR14" s="680"/>
      <c r="DS14" s="680"/>
      <c r="DT14" s="680"/>
      <c r="DU14" s="680"/>
      <c r="DV14" s="680"/>
      <c r="DW14" s="680"/>
      <c r="DX14" s="680"/>
      <c r="DY14" s="680"/>
      <c r="DZ14" s="680"/>
      <c r="EA14" s="680"/>
      <c r="EB14" s="680"/>
      <c r="EC14" s="689"/>
    </row>
    <row r="15" spans="2:143" ht="11.25" customHeight="1">
      <c r="B15" s="676" t="s">
        <v>259</v>
      </c>
      <c r="C15" s="677"/>
      <c r="D15" s="677"/>
      <c r="E15" s="677"/>
      <c r="F15" s="677"/>
      <c r="G15" s="677"/>
      <c r="H15" s="677"/>
      <c r="I15" s="677"/>
      <c r="J15" s="677"/>
      <c r="K15" s="677"/>
      <c r="L15" s="677"/>
      <c r="M15" s="677"/>
      <c r="N15" s="677"/>
      <c r="O15" s="677"/>
      <c r="P15" s="677"/>
      <c r="Q15" s="678"/>
      <c r="R15" s="679">
        <v>2759</v>
      </c>
      <c r="S15" s="680"/>
      <c r="T15" s="680"/>
      <c r="U15" s="680"/>
      <c r="V15" s="680"/>
      <c r="W15" s="680"/>
      <c r="X15" s="680"/>
      <c r="Y15" s="681"/>
      <c r="Z15" s="682">
        <v>0.1</v>
      </c>
      <c r="AA15" s="682"/>
      <c r="AB15" s="682"/>
      <c r="AC15" s="682"/>
      <c r="AD15" s="683">
        <v>2759</v>
      </c>
      <c r="AE15" s="683"/>
      <c r="AF15" s="683"/>
      <c r="AG15" s="683"/>
      <c r="AH15" s="683"/>
      <c r="AI15" s="683"/>
      <c r="AJ15" s="683"/>
      <c r="AK15" s="683"/>
      <c r="AL15" s="684">
        <v>0.1</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15902</v>
      </c>
      <c r="BH15" s="680"/>
      <c r="BI15" s="680"/>
      <c r="BJ15" s="680"/>
      <c r="BK15" s="680"/>
      <c r="BL15" s="680"/>
      <c r="BM15" s="680"/>
      <c r="BN15" s="681"/>
      <c r="BO15" s="682">
        <v>0.7</v>
      </c>
      <c r="BP15" s="682"/>
      <c r="BQ15" s="682"/>
      <c r="BR15" s="682"/>
      <c r="BS15" s="688" t="s">
        <v>128</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283765</v>
      </c>
      <c r="CS15" s="680"/>
      <c r="CT15" s="680"/>
      <c r="CU15" s="680"/>
      <c r="CV15" s="680"/>
      <c r="CW15" s="680"/>
      <c r="CX15" s="680"/>
      <c r="CY15" s="681"/>
      <c r="CZ15" s="682">
        <v>7.3</v>
      </c>
      <c r="DA15" s="682"/>
      <c r="DB15" s="682"/>
      <c r="DC15" s="682"/>
      <c r="DD15" s="688">
        <v>17724</v>
      </c>
      <c r="DE15" s="680"/>
      <c r="DF15" s="680"/>
      <c r="DG15" s="680"/>
      <c r="DH15" s="680"/>
      <c r="DI15" s="680"/>
      <c r="DJ15" s="680"/>
      <c r="DK15" s="680"/>
      <c r="DL15" s="680"/>
      <c r="DM15" s="680"/>
      <c r="DN15" s="680"/>
      <c r="DO15" s="680"/>
      <c r="DP15" s="681"/>
      <c r="DQ15" s="688">
        <v>261504</v>
      </c>
      <c r="DR15" s="680"/>
      <c r="DS15" s="680"/>
      <c r="DT15" s="680"/>
      <c r="DU15" s="680"/>
      <c r="DV15" s="680"/>
      <c r="DW15" s="680"/>
      <c r="DX15" s="680"/>
      <c r="DY15" s="680"/>
      <c r="DZ15" s="680"/>
      <c r="EA15" s="680"/>
      <c r="EB15" s="680"/>
      <c r="EC15" s="689"/>
    </row>
    <row r="16" spans="2:143" ht="11.25" customHeight="1">
      <c r="B16" s="676" t="s">
        <v>262</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128</v>
      </c>
      <c r="AA16" s="682"/>
      <c r="AB16" s="682"/>
      <c r="AC16" s="682"/>
      <c r="AD16" s="683" t="s">
        <v>234</v>
      </c>
      <c r="AE16" s="683"/>
      <c r="AF16" s="683"/>
      <c r="AG16" s="683"/>
      <c r="AH16" s="683"/>
      <c r="AI16" s="683"/>
      <c r="AJ16" s="683"/>
      <c r="AK16" s="683"/>
      <c r="AL16" s="684" t="s">
        <v>234</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128</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t="s">
        <v>234</v>
      </c>
      <c r="CS16" s="680"/>
      <c r="CT16" s="680"/>
      <c r="CU16" s="680"/>
      <c r="CV16" s="680"/>
      <c r="CW16" s="680"/>
      <c r="CX16" s="680"/>
      <c r="CY16" s="681"/>
      <c r="CZ16" s="682" t="s">
        <v>138</v>
      </c>
      <c r="DA16" s="682"/>
      <c r="DB16" s="682"/>
      <c r="DC16" s="682"/>
      <c r="DD16" s="688" t="s">
        <v>234</v>
      </c>
      <c r="DE16" s="680"/>
      <c r="DF16" s="680"/>
      <c r="DG16" s="680"/>
      <c r="DH16" s="680"/>
      <c r="DI16" s="680"/>
      <c r="DJ16" s="680"/>
      <c r="DK16" s="680"/>
      <c r="DL16" s="680"/>
      <c r="DM16" s="680"/>
      <c r="DN16" s="680"/>
      <c r="DO16" s="680"/>
      <c r="DP16" s="681"/>
      <c r="DQ16" s="688" t="s">
        <v>128</v>
      </c>
      <c r="DR16" s="680"/>
      <c r="DS16" s="680"/>
      <c r="DT16" s="680"/>
      <c r="DU16" s="680"/>
      <c r="DV16" s="680"/>
      <c r="DW16" s="680"/>
      <c r="DX16" s="680"/>
      <c r="DY16" s="680"/>
      <c r="DZ16" s="680"/>
      <c r="EA16" s="680"/>
      <c r="EB16" s="680"/>
      <c r="EC16" s="689"/>
    </row>
    <row r="17" spans="2:133" ht="11.25" customHeight="1">
      <c r="B17" s="676" t="s">
        <v>265</v>
      </c>
      <c r="C17" s="677"/>
      <c r="D17" s="677"/>
      <c r="E17" s="677"/>
      <c r="F17" s="677"/>
      <c r="G17" s="677"/>
      <c r="H17" s="677"/>
      <c r="I17" s="677"/>
      <c r="J17" s="677"/>
      <c r="K17" s="677"/>
      <c r="L17" s="677"/>
      <c r="M17" s="677"/>
      <c r="N17" s="677"/>
      <c r="O17" s="677"/>
      <c r="P17" s="677"/>
      <c r="Q17" s="678"/>
      <c r="R17" s="679">
        <v>526</v>
      </c>
      <c r="S17" s="680"/>
      <c r="T17" s="680"/>
      <c r="U17" s="680"/>
      <c r="V17" s="680"/>
      <c r="W17" s="680"/>
      <c r="X17" s="680"/>
      <c r="Y17" s="681"/>
      <c r="Z17" s="682">
        <v>0</v>
      </c>
      <c r="AA17" s="682"/>
      <c r="AB17" s="682"/>
      <c r="AC17" s="682"/>
      <c r="AD17" s="683">
        <v>526</v>
      </c>
      <c r="AE17" s="683"/>
      <c r="AF17" s="683"/>
      <c r="AG17" s="683"/>
      <c r="AH17" s="683"/>
      <c r="AI17" s="683"/>
      <c r="AJ17" s="683"/>
      <c r="AK17" s="683"/>
      <c r="AL17" s="684">
        <v>0</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234</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52767</v>
      </c>
      <c r="CS17" s="680"/>
      <c r="CT17" s="680"/>
      <c r="CU17" s="680"/>
      <c r="CV17" s="680"/>
      <c r="CW17" s="680"/>
      <c r="CX17" s="680"/>
      <c r="CY17" s="681"/>
      <c r="CZ17" s="682">
        <v>1.4</v>
      </c>
      <c r="DA17" s="682"/>
      <c r="DB17" s="682"/>
      <c r="DC17" s="682"/>
      <c r="DD17" s="688" t="s">
        <v>128</v>
      </c>
      <c r="DE17" s="680"/>
      <c r="DF17" s="680"/>
      <c r="DG17" s="680"/>
      <c r="DH17" s="680"/>
      <c r="DI17" s="680"/>
      <c r="DJ17" s="680"/>
      <c r="DK17" s="680"/>
      <c r="DL17" s="680"/>
      <c r="DM17" s="680"/>
      <c r="DN17" s="680"/>
      <c r="DO17" s="680"/>
      <c r="DP17" s="681"/>
      <c r="DQ17" s="688">
        <v>3039</v>
      </c>
      <c r="DR17" s="680"/>
      <c r="DS17" s="680"/>
      <c r="DT17" s="680"/>
      <c r="DU17" s="680"/>
      <c r="DV17" s="680"/>
      <c r="DW17" s="680"/>
      <c r="DX17" s="680"/>
      <c r="DY17" s="680"/>
      <c r="DZ17" s="680"/>
      <c r="EA17" s="680"/>
      <c r="EB17" s="680"/>
      <c r="EC17" s="689"/>
    </row>
    <row r="18" spans="2:133" ht="11.25" customHeight="1">
      <c r="B18" s="676" t="s">
        <v>268</v>
      </c>
      <c r="C18" s="677"/>
      <c r="D18" s="677"/>
      <c r="E18" s="677"/>
      <c r="F18" s="677"/>
      <c r="G18" s="677"/>
      <c r="H18" s="677"/>
      <c r="I18" s="677"/>
      <c r="J18" s="677"/>
      <c r="K18" s="677"/>
      <c r="L18" s="677"/>
      <c r="M18" s="677"/>
      <c r="N18" s="677"/>
      <c r="O18" s="677"/>
      <c r="P18" s="677"/>
      <c r="Q18" s="678"/>
      <c r="R18" s="679">
        <v>20979</v>
      </c>
      <c r="S18" s="680"/>
      <c r="T18" s="680"/>
      <c r="U18" s="680"/>
      <c r="V18" s="680"/>
      <c r="W18" s="680"/>
      <c r="X18" s="680"/>
      <c r="Y18" s="681"/>
      <c r="Z18" s="682">
        <v>0.5</v>
      </c>
      <c r="AA18" s="682"/>
      <c r="AB18" s="682"/>
      <c r="AC18" s="682"/>
      <c r="AD18" s="683" t="s">
        <v>128</v>
      </c>
      <c r="AE18" s="683"/>
      <c r="AF18" s="683"/>
      <c r="AG18" s="683"/>
      <c r="AH18" s="683"/>
      <c r="AI18" s="683"/>
      <c r="AJ18" s="683"/>
      <c r="AK18" s="683"/>
      <c r="AL18" s="684" t="s">
        <v>234</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234</v>
      </c>
      <c r="BP18" s="682"/>
      <c r="BQ18" s="682"/>
      <c r="BR18" s="682"/>
      <c r="BS18" s="688" t="s">
        <v>234</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v>14149</v>
      </c>
      <c r="CS18" s="680"/>
      <c r="CT18" s="680"/>
      <c r="CU18" s="680"/>
      <c r="CV18" s="680"/>
      <c r="CW18" s="680"/>
      <c r="CX18" s="680"/>
      <c r="CY18" s="681"/>
      <c r="CZ18" s="682">
        <v>0.4</v>
      </c>
      <c r="DA18" s="682"/>
      <c r="DB18" s="682"/>
      <c r="DC18" s="682"/>
      <c r="DD18" s="688">
        <v>11993</v>
      </c>
      <c r="DE18" s="680"/>
      <c r="DF18" s="680"/>
      <c r="DG18" s="680"/>
      <c r="DH18" s="680"/>
      <c r="DI18" s="680"/>
      <c r="DJ18" s="680"/>
      <c r="DK18" s="680"/>
      <c r="DL18" s="680"/>
      <c r="DM18" s="680"/>
      <c r="DN18" s="680"/>
      <c r="DO18" s="680"/>
      <c r="DP18" s="681"/>
      <c r="DQ18" s="688">
        <v>2156</v>
      </c>
      <c r="DR18" s="680"/>
      <c r="DS18" s="680"/>
      <c r="DT18" s="680"/>
      <c r="DU18" s="680"/>
      <c r="DV18" s="680"/>
      <c r="DW18" s="680"/>
      <c r="DX18" s="680"/>
      <c r="DY18" s="680"/>
      <c r="DZ18" s="680"/>
      <c r="EA18" s="680"/>
      <c r="EB18" s="680"/>
      <c r="EC18" s="689"/>
    </row>
    <row r="19" spans="2:133" ht="11.25" customHeight="1">
      <c r="B19" s="676" t="s">
        <v>271</v>
      </c>
      <c r="C19" s="677"/>
      <c r="D19" s="677"/>
      <c r="E19" s="677"/>
      <c r="F19" s="677"/>
      <c r="G19" s="677"/>
      <c r="H19" s="677"/>
      <c r="I19" s="677"/>
      <c r="J19" s="677"/>
      <c r="K19" s="677"/>
      <c r="L19" s="677"/>
      <c r="M19" s="677"/>
      <c r="N19" s="677"/>
      <c r="O19" s="677"/>
      <c r="P19" s="677"/>
      <c r="Q19" s="678"/>
      <c r="R19" s="679" t="s">
        <v>128</v>
      </c>
      <c r="S19" s="680"/>
      <c r="T19" s="680"/>
      <c r="U19" s="680"/>
      <c r="V19" s="680"/>
      <c r="W19" s="680"/>
      <c r="X19" s="680"/>
      <c r="Y19" s="681"/>
      <c r="Z19" s="682" t="s">
        <v>128</v>
      </c>
      <c r="AA19" s="682"/>
      <c r="AB19" s="682"/>
      <c r="AC19" s="682"/>
      <c r="AD19" s="683" t="s">
        <v>234</v>
      </c>
      <c r="AE19" s="683"/>
      <c r="AF19" s="683"/>
      <c r="AG19" s="683"/>
      <c r="AH19" s="683"/>
      <c r="AI19" s="683"/>
      <c r="AJ19" s="683"/>
      <c r="AK19" s="683"/>
      <c r="AL19" s="684" t="s">
        <v>128</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466</v>
      </c>
      <c r="BH19" s="680"/>
      <c r="BI19" s="680"/>
      <c r="BJ19" s="680"/>
      <c r="BK19" s="680"/>
      <c r="BL19" s="680"/>
      <c r="BM19" s="680"/>
      <c r="BN19" s="681"/>
      <c r="BO19" s="682">
        <v>0</v>
      </c>
      <c r="BP19" s="682"/>
      <c r="BQ19" s="682"/>
      <c r="BR19" s="682"/>
      <c r="BS19" s="688" t="s">
        <v>234</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234</v>
      </c>
      <c r="CS19" s="680"/>
      <c r="CT19" s="680"/>
      <c r="CU19" s="680"/>
      <c r="CV19" s="680"/>
      <c r="CW19" s="680"/>
      <c r="CX19" s="680"/>
      <c r="CY19" s="681"/>
      <c r="CZ19" s="682" t="s">
        <v>234</v>
      </c>
      <c r="DA19" s="682"/>
      <c r="DB19" s="682"/>
      <c r="DC19" s="682"/>
      <c r="DD19" s="688" t="s">
        <v>234</v>
      </c>
      <c r="DE19" s="680"/>
      <c r="DF19" s="680"/>
      <c r="DG19" s="680"/>
      <c r="DH19" s="680"/>
      <c r="DI19" s="680"/>
      <c r="DJ19" s="680"/>
      <c r="DK19" s="680"/>
      <c r="DL19" s="680"/>
      <c r="DM19" s="680"/>
      <c r="DN19" s="680"/>
      <c r="DO19" s="680"/>
      <c r="DP19" s="681"/>
      <c r="DQ19" s="688" t="s">
        <v>234</v>
      </c>
      <c r="DR19" s="680"/>
      <c r="DS19" s="680"/>
      <c r="DT19" s="680"/>
      <c r="DU19" s="680"/>
      <c r="DV19" s="680"/>
      <c r="DW19" s="680"/>
      <c r="DX19" s="680"/>
      <c r="DY19" s="680"/>
      <c r="DZ19" s="680"/>
      <c r="EA19" s="680"/>
      <c r="EB19" s="680"/>
      <c r="EC19" s="689"/>
    </row>
    <row r="20" spans="2:133" ht="11.25" customHeight="1">
      <c r="B20" s="676" t="s">
        <v>274</v>
      </c>
      <c r="C20" s="677"/>
      <c r="D20" s="677"/>
      <c r="E20" s="677"/>
      <c r="F20" s="677"/>
      <c r="G20" s="677"/>
      <c r="H20" s="677"/>
      <c r="I20" s="677"/>
      <c r="J20" s="677"/>
      <c r="K20" s="677"/>
      <c r="L20" s="677"/>
      <c r="M20" s="677"/>
      <c r="N20" s="677"/>
      <c r="O20" s="677"/>
      <c r="P20" s="677"/>
      <c r="Q20" s="678"/>
      <c r="R20" s="679">
        <v>20979</v>
      </c>
      <c r="S20" s="680"/>
      <c r="T20" s="680"/>
      <c r="U20" s="680"/>
      <c r="V20" s="680"/>
      <c r="W20" s="680"/>
      <c r="X20" s="680"/>
      <c r="Y20" s="681"/>
      <c r="Z20" s="682">
        <v>0.5</v>
      </c>
      <c r="AA20" s="682"/>
      <c r="AB20" s="682"/>
      <c r="AC20" s="682"/>
      <c r="AD20" s="683" t="s">
        <v>234</v>
      </c>
      <c r="AE20" s="683"/>
      <c r="AF20" s="683"/>
      <c r="AG20" s="683"/>
      <c r="AH20" s="683"/>
      <c r="AI20" s="683"/>
      <c r="AJ20" s="683"/>
      <c r="AK20" s="683"/>
      <c r="AL20" s="684" t="s">
        <v>128</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466</v>
      </c>
      <c r="BH20" s="680"/>
      <c r="BI20" s="680"/>
      <c r="BJ20" s="680"/>
      <c r="BK20" s="680"/>
      <c r="BL20" s="680"/>
      <c r="BM20" s="680"/>
      <c r="BN20" s="681"/>
      <c r="BO20" s="682">
        <v>0</v>
      </c>
      <c r="BP20" s="682"/>
      <c r="BQ20" s="682"/>
      <c r="BR20" s="682"/>
      <c r="BS20" s="688" t="s">
        <v>234</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3887620</v>
      </c>
      <c r="CS20" s="680"/>
      <c r="CT20" s="680"/>
      <c r="CU20" s="680"/>
      <c r="CV20" s="680"/>
      <c r="CW20" s="680"/>
      <c r="CX20" s="680"/>
      <c r="CY20" s="681"/>
      <c r="CZ20" s="682">
        <v>100</v>
      </c>
      <c r="DA20" s="682"/>
      <c r="DB20" s="682"/>
      <c r="DC20" s="682"/>
      <c r="DD20" s="688">
        <v>590596</v>
      </c>
      <c r="DE20" s="680"/>
      <c r="DF20" s="680"/>
      <c r="DG20" s="680"/>
      <c r="DH20" s="680"/>
      <c r="DI20" s="680"/>
      <c r="DJ20" s="680"/>
      <c r="DK20" s="680"/>
      <c r="DL20" s="680"/>
      <c r="DM20" s="680"/>
      <c r="DN20" s="680"/>
      <c r="DO20" s="680"/>
      <c r="DP20" s="681"/>
      <c r="DQ20" s="688">
        <v>3118552</v>
      </c>
      <c r="DR20" s="680"/>
      <c r="DS20" s="680"/>
      <c r="DT20" s="680"/>
      <c r="DU20" s="680"/>
      <c r="DV20" s="680"/>
      <c r="DW20" s="680"/>
      <c r="DX20" s="680"/>
      <c r="DY20" s="680"/>
      <c r="DZ20" s="680"/>
      <c r="EA20" s="680"/>
      <c r="EB20" s="680"/>
      <c r="EC20" s="689"/>
    </row>
    <row r="21" spans="2:133" ht="11.25" customHeight="1">
      <c r="B21" s="676" t="s">
        <v>277</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128</v>
      </c>
      <c r="AA21" s="682"/>
      <c r="AB21" s="682"/>
      <c r="AC21" s="682"/>
      <c r="AD21" s="683" t="s">
        <v>234</v>
      </c>
      <c r="AE21" s="683"/>
      <c r="AF21" s="683"/>
      <c r="AG21" s="683"/>
      <c r="AH21" s="683"/>
      <c r="AI21" s="683"/>
      <c r="AJ21" s="683"/>
      <c r="AK21" s="683"/>
      <c r="AL21" s="684" t="s">
        <v>234</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466</v>
      </c>
      <c r="BH21" s="680"/>
      <c r="BI21" s="680"/>
      <c r="BJ21" s="680"/>
      <c r="BK21" s="680"/>
      <c r="BL21" s="680"/>
      <c r="BM21" s="680"/>
      <c r="BN21" s="681"/>
      <c r="BO21" s="682">
        <v>0</v>
      </c>
      <c r="BP21" s="682"/>
      <c r="BQ21" s="682"/>
      <c r="BR21" s="682"/>
      <c r="BS21" s="688" t="s">
        <v>234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279</v>
      </c>
      <c r="C22" s="677"/>
      <c r="D22" s="677"/>
      <c r="E22" s="677"/>
      <c r="F22" s="677"/>
      <c r="G22" s="677"/>
      <c r="H22" s="677"/>
      <c r="I22" s="677"/>
      <c r="J22" s="677"/>
      <c r="K22" s="677"/>
      <c r="L22" s="677"/>
      <c r="M22" s="677"/>
      <c r="N22" s="677"/>
      <c r="O22" s="677"/>
      <c r="P22" s="677"/>
      <c r="Q22" s="678"/>
      <c r="R22" s="679">
        <v>2338127</v>
      </c>
      <c r="S22" s="680"/>
      <c r="T22" s="680"/>
      <c r="U22" s="680"/>
      <c r="V22" s="680"/>
      <c r="W22" s="680"/>
      <c r="X22" s="680"/>
      <c r="Y22" s="681"/>
      <c r="Z22" s="682">
        <v>58.8</v>
      </c>
      <c r="AA22" s="682"/>
      <c r="AB22" s="682"/>
      <c r="AC22" s="682"/>
      <c r="AD22" s="683">
        <v>2317148</v>
      </c>
      <c r="AE22" s="683"/>
      <c r="AF22" s="683"/>
      <c r="AG22" s="683"/>
      <c r="AH22" s="683"/>
      <c r="AI22" s="683"/>
      <c r="AJ22" s="683"/>
      <c r="AK22" s="683"/>
      <c r="AL22" s="684">
        <v>99.3</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234</v>
      </c>
      <c r="BP22" s="682"/>
      <c r="BQ22" s="682"/>
      <c r="BR22" s="682"/>
      <c r="BS22" s="688" t="s">
        <v>128</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282</v>
      </c>
      <c r="C23" s="677"/>
      <c r="D23" s="677"/>
      <c r="E23" s="677"/>
      <c r="F23" s="677"/>
      <c r="G23" s="677"/>
      <c r="H23" s="677"/>
      <c r="I23" s="677"/>
      <c r="J23" s="677"/>
      <c r="K23" s="677"/>
      <c r="L23" s="677"/>
      <c r="M23" s="677"/>
      <c r="N23" s="677"/>
      <c r="O23" s="677"/>
      <c r="P23" s="677"/>
      <c r="Q23" s="678"/>
      <c r="R23" s="679" t="s">
        <v>234</v>
      </c>
      <c r="S23" s="680"/>
      <c r="T23" s="680"/>
      <c r="U23" s="680"/>
      <c r="V23" s="680"/>
      <c r="W23" s="680"/>
      <c r="X23" s="680"/>
      <c r="Y23" s="681"/>
      <c r="Z23" s="682" t="s">
        <v>234</v>
      </c>
      <c r="AA23" s="682"/>
      <c r="AB23" s="682"/>
      <c r="AC23" s="682"/>
      <c r="AD23" s="683" t="s">
        <v>138</v>
      </c>
      <c r="AE23" s="683"/>
      <c r="AF23" s="683"/>
      <c r="AG23" s="683"/>
      <c r="AH23" s="683"/>
      <c r="AI23" s="683"/>
      <c r="AJ23" s="683"/>
      <c r="AK23" s="683"/>
      <c r="AL23" s="684" t="s">
        <v>234</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138</v>
      </c>
      <c r="BH23" s="680"/>
      <c r="BI23" s="680"/>
      <c r="BJ23" s="680"/>
      <c r="BK23" s="680"/>
      <c r="BL23" s="680"/>
      <c r="BM23" s="680"/>
      <c r="BN23" s="681"/>
      <c r="BO23" s="682" t="s">
        <v>128</v>
      </c>
      <c r="BP23" s="682"/>
      <c r="BQ23" s="682"/>
      <c r="BR23" s="682"/>
      <c r="BS23" s="688" t="s">
        <v>128</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c r="B24" s="676" t="s">
        <v>289</v>
      </c>
      <c r="C24" s="677"/>
      <c r="D24" s="677"/>
      <c r="E24" s="677"/>
      <c r="F24" s="677"/>
      <c r="G24" s="677"/>
      <c r="H24" s="677"/>
      <c r="I24" s="677"/>
      <c r="J24" s="677"/>
      <c r="K24" s="677"/>
      <c r="L24" s="677"/>
      <c r="M24" s="677"/>
      <c r="N24" s="677"/>
      <c r="O24" s="677"/>
      <c r="P24" s="677"/>
      <c r="Q24" s="678"/>
      <c r="R24" s="679">
        <v>15382</v>
      </c>
      <c r="S24" s="680"/>
      <c r="T24" s="680"/>
      <c r="U24" s="680"/>
      <c r="V24" s="680"/>
      <c r="W24" s="680"/>
      <c r="X24" s="680"/>
      <c r="Y24" s="681"/>
      <c r="Z24" s="682">
        <v>0.4</v>
      </c>
      <c r="AA24" s="682"/>
      <c r="AB24" s="682"/>
      <c r="AC24" s="682"/>
      <c r="AD24" s="683" t="s">
        <v>234</v>
      </c>
      <c r="AE24" s="683"/>
      <c r="AF24" s="683"/>
      <c r="AG24" s="683"/>
      <c r="AH24" s="683"/>
      <c r="AI24" s="683"/>
      <c r="AJ24" s="683"/>
      <c r="AK24" s="683"/>
      <c r="AL24" s="684" t="s">
        <v>234</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234</v>
      </c>
      <c r="BH24" s="680"/>
      <c r="BI24" s="680"/>
      <c r="BJ24" s="680"/>
      <c r="BK24" s="680"/>
      <c r="BL24" s="680"/>
      <c r="BM24" s="680"/>
      <c r="BN24" s="681"/>
      <c r="BO24" s="682" t="s">
        <v>128</v>
      </c>
      <c r="BP24" s="682"/>
      <c r="BQ24" s="682"/>
      <c r="BR24" s="682"/>
      <c r="BS24" s="688" t="s">
        <v>234</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721210</v>
      </c>
      <c r="CS24" s="669"/>
      <c r="CT24" s="669"/>
      <c r="CU24" s="669"/>
      <c r="CV24" s="669"/>
      <c r="CW24" s="669"/>
      <c r="CX24" s="669"/>
      <c r="CY24" s="670"/>
      <c r="CZ24" s="673">
        <v>18.600000000000001</v>
      </c>
      <c r="DA24" s="674"/>
      <c r="DB24" s="674"/>
      <c r="DC24" s="693"/>
      <c r="DD24" s="712">
        <v>549280</v>
      </c>
      <c r="DE24" s="669"/>
      <c r="DF24" s="669"/>
      <c r="DG24" s="669"/>
      <c r="DH24" s="669"/>
      <c r="DI24" s="669"/>
      <c r="DJ24" s="669"/>
      <c r="DK24" s="670"/>
      <c r="DL24" s="712">
        <v>549280</v>
      </c>
      <c r="DM24" s="669"/>
      <c r="DN24" s="669"/>
      <c r="DO24" s="669"/>
      <c r="DP24" s="669"/>
      <c r="DQ24" s="669"/>
      <c r="DR24" s="669"/>
      <c r="DS24" s="669"/>
      <c r="DT24" s="669"/>
      <c r="DU24" s="669"/>
      <c r="DV24" s="670"/>
      <c r="DW24" s="673">
        <v>23.5</v>
      </c>
      <c r="DX24" s="674"/>
      <c r="DY24" s="674"/>
      <c r="DZ24" s="674"/>
      <c r="EA24" s="674"/>
      <c r="EB24" s="674"/>
      <c r="EC24" s="675"/>
    </row>
    <row r="25" spans="2:133" ht="11.25" customHeight="1">
      <c r="B25" s="676" t="s">
        <v>292</v>
      </c>
      <c r="C25" s="677"/>
      <c r="D25" s="677"/>
      <c r="E25" s="677"/>
      <c r="F25" s="677"/>
      <c r="G25" s="677"/>
      <c r="H25" s="677"/>
      <c r="I25" s="677"/>
      <c r="J25" s="677"/>
      <c r="K25" s="677"/>
      <c r="L25" s="677"/>
      <c r="M25" s="677"/>
      <c r="N25" s="677"/>
      <c r="O25" s="677"/>
      <c r="P25" s="677"/>
      <c r="Q25" s="678"/>
      <c r="R25" s="679">
        <v>84106</v>
      </c>
      <c r="S25" s="680"/>
      <c r="T25" s="680"/>
      <c r="U25" s="680"/>
      <c r="V25" s="680"/>
      <c r="W25" s="680"/>
      <c r="X25" s="680"/>
      <c r="Y25" s="681"/>
      <c r="Z25" s="682">
        <v>2.1</v>
      </c>
      <c r="AA25" s="682"/>
      <c r="AB25" s="682"/>
      <c r="AC25" s="682"/>
      <c r="AD25" s="683">
        <v>39</v>
      </c>
      <c r="AE25" s="683"/>
      <c r="AF25" s="683"/>
      <c r="AG25" s="683"/>
      <c r="AH25" s="683"/>
      <c r="AI25" s="683"/>
      <c r="AJ25" s="683"/>
      <c r="AK25" s="683"/>
      <c r="AL25" s="684">
        <v>0</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234</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502276</v>
      </c>
      <c r="CS25" s="715"/>
      <c r="CT25" s="715"/>
      <c r="CU25" s="715"/>
      <c r="CV25" s="715"/>
      <c r="CW25" s="715"/>
      <c r="CX25" s="715"/>
      <c r="CY25" s="716"/>
      <c r="CZ25" s="684">
        <v>12.9</v>
      </c>
      <c r="DA25" s="713"/>
      <c r="DB25" s="713"/>
      <c r="DC25" s="717"/>
      <c r="DD25" s="688">
        <v>464680</v>
      </c>
      <c r="DE25" s="715"/>
      <c r="DF25" s="715"/>
      <c r="DG25" s="715"/>
      <c r="DH25" s="715"/>
      <c r="DI25" s="715"/>
      <c r="DJ25" s="715"/>
      <c r="DK25" s="716"/>
      <c r="DL25" s="688">
        <v>464680</v>
      </c>
      <c r="DM25" s="715"/>
      <c r="DN25" s="715"/>
      <c r="DO25" s="715"/>
      <c r="DP25" s="715"/>
      <c r="DQ25" s="715"/>
      <c r="DR25" s="715"/>
      <c r="DS25" s="715"/>
      <c r="DT25" s="715"/>
      <c r="DU25" s="715"/>
      <c r="DV25" s="716"/>
      <c r="DW25" s="684">
        <v>19.899999999999999</v>
      </c>
      <c r="DX25" s="713"/>
      <c r="DY25" s="713"/>
      <c r="DZ25" s="713"/>
      <c r="EA25" s="713"/>
      <c r="EB25" s="713"/>
      <c r="EC25" s="714"/>
    </row>
    <row r="26" spans="2:133" ht="11.25" customHeight="1">
      <c r="B26" s="676" t="s">
        <v>295</v>
      </c>
      <c r="C26" s="677"/>
      <c r="D26" s="677"/>
      <c r="E26" s="677"/>
      <c r="F26" s="677"/>
      <c r="G26" s="677"/>
      <c r="H26" s="677"/>
      <c r="I26" s="677"/>
      <c r="J26" s="677"/>
      <c r="K26" s="677"/>
      <c r="L26" s="677"/>
      <c r="M26" s="677"/>
      <c r="N26" s="677"/>
      <c r="O26" s="677"/>
      <c r="P26" s="677"/>
      <c r="Q26" s="678"/>
      <c r="R26" s="679">
        <v>10815</v>
      </c>
      <c r="S26" s="680"/>
      <c r="T26" s="680"/>
      <c r="U26" s="680"/>
      <c r="V26" s="680"/>
      <c r="W26" s="680"/>
      <c r="X26" s="680"/>
      <c r="Y26" s="681"/>
      <c r="Z26" s="682">
        <v>0.3</v>
      </c>
      <c r="AA26" s="682"/>
      <c r="AB26" s="682"/>
      <c r="AC26" s="682"/>
      <c r="AD26" s="683" t="s">
        <v>234</v>
      </c>
      <c r="AE26" s="683"/>
      <c r="AF26" s="683"/>
      <c r="AG26" s="683"/>
      <c r="AH26" s="683"/>
      <c r="AI26" s="683"/>
      <c r="AJ26" s="683"/>
      <c r="AK26" s="683"/>
      <c r="AL26" s="684" t="s">
        <v>234</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128</v>
      </c>
      <c r="BP26" s="682"/>
      <c r="BQ26" s="682"/>
      <c r="BR26" s="682"/>
      <c r="BS26" s="688" t="s">
        <v>234</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319678</v>
      </c>
      <c r="CS26" s="680"/>
      <c r="CT26" s="680"/>
      <c r="CU26" s="680"/>
      <c r="CV26" s="680"/>
      <c r="CW26" s="680"/>
      <c r="CX26" s="680"/>
      <c r="CY26" s="681"/>
      <c r="CZ26" s="684">
        <v>8.1999999999999993</v>
      </c>
      <c r="DA26" s="713"/>
      <c r="DB26" s="713"/>
      <c r="DC26" s="717"/>
      <c r="DD26" s="688">
        <v>289306</v>
      </c>
      <c r="DE26" s="680"/>
      <c r="DF26" s="680"/>
      <c r="DG26" s="680"/>
      <c r="DH26" s="680"/>
      <c r="DI26" s="680"/>
      <c r="DJ26" s="680"/>
      <c r="DK26" s="681"/>
      <c r="DL26" s="688" t="s">
        <v>234</v>
      </c>
      <c r="DM26" s="680"/>
      <c r="DN26" s="680"/>
      <c r="DO26" s="680"/>
      <c r="DP26" s="680"/>
      <c r="DQ26" s="680"/>
      <c r="DR26" s="680"/>
      <c r="DS26" s="680"/>
      <c r="DT26" s="680"/>
      <c r="DU26" s="680"/>
      <c r="DV26" s="681"/>
      <c r="DW26" s="684" t="s">
        <v>128</v>
      </c>
      <c r="DX26" s="713"/>
      <c r="DY26" s="713"/>
      <c r="DZ26" s="713"/>
      <c r="EA26" s="713"/>
      <c r="EB26" s="713"/>
      <c r="EC26" s="714"/>
    </row>
    <row r="27" spans="2:133" ht="11.25" customHeight="1">
      <c r="B27" s="676" t="s">
        <v>298</v>
      </c>
      <c r="C27" s="677"/>
      <c r="D27" s="677"/>
      <c r="E27" s="677"/>
      <c r="F27" s="677"/>
      <c r="G27" s="677"/>
      <c r="H27" s="677"/>
      <c r="I27" s="677"/>
      <c r="J27" s="677"/>
      <c r="K27" s="677"/>
      <c r="L27" s="677"/>
      <c r="M27" s="677"/>
      <c r="N27" s="677"/>
      <c r="O27" s="677"/>
      <c r="P27" s="677"/>
      <c r="Q27" s="678"/>
      <c r="R27" s="679">
        <v>895631</v>
      </c>
      <c r="S27" s="680"/>
      <c r="T27" s="680"/>
      <c r="U27" s="680"/>
      <c r="V27" s="680"/>
      <c r="W27" s="680"/>
      <c r="X27" s="680"/>
      <c r="Y27" s="681"/>
      <c r="Z27" s="682">
        <v>22.5</v>
      </c>
      <c r="AA27" s="682"/>
      <c r="AB27" s="682"/>
      <c r="AC27" s="682"/>
      <c r="AD27" s="683" t="s">
        <v>234</v>
      </c>
      <c r="AE27" s="683"/>
      <c r="AF27" s="683"/>
      <c r="AG27" s="683"/>
      <c r="AH27" s="683"/>
      <c r="AI27" s="683"/>
      <c r="AJ27" s="683"/>
      <c r="AK27" s="683"/>
      <c r="AL27" s="684" t="s">
        <v>128</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2250071</v>
      </c>
      <c r="BH27" s="680"/>
      <c r="BI27" s="680"/>
      <c r="BJ27" s="680"/>
      <c r="BK27" s="680"/>
      <c r="BL27" s="680"/>
      <c r="BM27" s="680"/>
      <c r="BN27" s="681"/>
      <c r="BO27" s="682">
        <v>100</v>
      </c>
      <c r="BP27" s="682"/>
      <c r="BQ27" s="682"/>
      <c r="BR27" s="682"/>
      <c r="BS27" s="688">
        <v>7657</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166167</v>
      </c>
      <c r="CS27" s="715"/>
      <c r="CT27" s="715"/>
      <c r="CU27" s="715"/>
      <c r="CV27" s="715"/>
      <c r="CW27" s="715"/>
      <c r="CX27" s="715"/>
      <c r="CY27" s="716"/>
      <c r="CZ27" s="684">
        <v>4.3</v>
      </c>
      <c r="DA27" s="713"/>
      <c r="DB27" s="713"/>
      <c r="DC27" s="717"/>
      <c r="DD27" s="688">
        <v>81561</v>
      </c>
      <c r="DE27" s="715"/>
      <c r="DF27" s="715"/>
      <c r="DG27" s="715"/>
      <c r="DH27" s="715"/>
      <c r="DI27" s="715"/>
      <c r="DJ27" s="715"/>
      <c r="DK27" s="716"/>
      <c r="DL27" s="688">
        <v>81561</v>
      </c>
      <c r="DM27" s="715"/>
      <c r="DN27" s="715"/>
      <c r="DO27" s="715"/>
      <c r="DP27" s="715"/>
      <c r="DQ27" s="715"/>
      <c r="DR27" s="715"/>
      <c r="DS27" s="715"/>
      <c r="DT27" s="715"/>
      <c r="DU27" s="715"/>
      <c r="DV27" s="716"/>
      <c r="DW27" s="684">
        <v>3.5</v>
      </c>
      <c r="DX27" s="713"/>
      <c r="DY27" s="713"/>
      <c r="DZ27" s="713"/>
      <c r="EA27" s="713"/>
      <c r="EB27" s="713"/>
      <c r="EC27" s="714"/>
    </row>
    <row r="28" spans="2:133" ht="11.25" customHeight="1">
      <c r="B28" s="721" t="s">
        <v>301</v>
      </c>
      <c r="C28" s="722"/>
      <c r="D28" s="722"/>
      <c r="E28" s="722"/>
      <c r="F28" s="722"/>
      <c r="G28" s="722"/>
      <c r="H28" s="722"/>
      <c r="I28" s="722"/>
      <c r="J28" s="722"/>
      <c r="K28" s="722"/>
      <c r="L28" s="722"/>
      <c r="M28" s="722"/>
      <c r="N28" s="722"/>
      <c r="O28" s="722"/>
      <c r="P28" s="722"/>
      <c r="Q28" s="723"/>
      <c r="R28" s="679" t="s">
        <v>234</v>
      </c>
      <c r="S28" s="680"/>
      <c r="T28" s="680"/>
      <c r="U28" s="680"/>
      <c r="V28" s="680"/>
      <c r="W28" s="680"/>
      <c r="X28" s="680"/>
      <c r="Y28" s="681"/>
      <c r="Z28" s="682" t="s">
        <v>234</v>
      </c>
      <c r="AA28" s="682"/>
      <c r="AB28" s="682"/>
      <c r="AC28" s="682"/>
      <c r="AD28" s="683" t="s">
        <v>234</v>
      </c>
      <c r="AE28" s="683"/>
      <c r="AF28" s="683"/>
      <c r="AG28" s="683"/>
      <c r="AH28" s="683"/>
      <c r="AI28" s="683"/>
      <c r="AJ28" s="683"/>
      <c r="AK28" s="683"/>
      <c r="AL28" s="684" t="s">
        <v>234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52767</v>
      </c>
      <c r="CS28" s="680"/>
      <c r="CT28" s="680"/>
      <c r="CU28" s="680"/>
      <c r="CV28" s="680"/>
      <c r="CW28" s="680"/>
      <c r="CX28" s="680"/>
      <c r="CY28" s="681"/>
      <c r="CZ28" s="684">
        <v>1.4</v>
      </c>
      <c r="DA28" s="713"/>
      <c r="DB28" s="713"/>
      <c r="DC28" s="717"/>
      <c r="DD28" s="688">
        <v>3039</v>
      </c>
      <c r="DE28" s="680"/>
      <c r="DF28" s="680"/>
      <c r="DG28" s="680"/>
      <c r="DH28" s="680"/>
      <c r="DI28" s="680"/>
      <c r="DJ28" s="680"/>
      <c r="DK28" s="681"/>
      <c r="DL28" s="688">
        <v>3039</v>
      </c>
      <c r="DM28" s="680"/>
      <c r="DN28" s="680"/>
      <c r="DO28" s="680"/>
      <c r="DP28" s="680"/>
      <c r="DQ28" s="680"/>
      <c r="DR28" s="680"/>
      <c r="DS28" s="680"/>
      <c r="DT28" s="680"/>
      <c r="DU28" s="680"/>
      <c r="DV28" s="681"/>
      <c r="DW28" s="684">
        <v>0.1</v>
      </c>
      <c r="DX28" s="713"/>
      <c r="DY28" s="713"/>
      <c r="DZ28" s="713"/>
      <c r="EA28" s="713"/>
      <c r="EB28" s="713"/>
      <c r="EC28" s="714"/>
    </row>
    <row r="29" spans="2:133" ht="11.25" customHeight="1">
      <c r="B29" s="676" t="s">
        <v>303</v>
      </c>
      <c r="C29" s="677"/>
      <c r="D29" s="677"/>
      <c r="E29" s="677"/>
      <c r="F29" s="677"/>
      <c r="G29" s="677"/>
      <c r="H29" s="677"/>
      <c r="I29" s="677"/>
      <c r="J29" s="677"/>
      <c r="K29" s="677"/>
      <c r="L29" s="677"/>
      <c r="M29" s="677"/>
      <c r="N29" s="677"/>
      <c r="O29" s="677"/>
      <c r="P29" s="677"/>
      <c r="Q29" s="678"/>
      <c r="R29" s="679">
        <v>185021</v>
      </c>
      <c r="S29" s="680"/>
      <c r="T29" s="680"/>
      <c r="U29" s="680"/>
      <c r="V29" s="680"/>
      <c r="W29" s="680"/>
      <c r="X29" s="680"/>
      <c r="Y29" s="681"/>
      <c r="Z29" s="682">
        <v>4.7</v>
      </c>
      <c r="AA29" s="682"/>
      <c r="AB29" s="682"/>
      <c r="AC29" s="682"/>
      <c r="AD29" s="683" t="s">
        <v>128</v>
      </c>
      <c r="AE29" s="683"/>
      <c r="AF29" s="683"/>
      <c r="AG29" s="683"/>
      <c r="AH29" s="683"/>
      <c r="AI29" s="683"/>
      <c r="AJ29" s="683"/>
      <c r="AK29" s="683"/>
      <c r="AL29" s="684" t="s">
        <v>128</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52767</v>
      </c>
      <c r="CS29" s="715"/>
      <c r="CT29" s="715"/>
      <c r="CU29" s="715"/>
      <c r="CV29" s="715"/>
      <c r="CW29" s="715"/>
      <c r="CX29" s="715"/>
      <c r="CY29" s="716"/>
      <c r="CZ29" s="684">
        <v>1.4</v>
      </c>
      <c r="DA29" s="713"/>
      <c r="DB29" s="713"/>
      <c r="DC29" s="717"/>
      <c r="DD29" s="688">
        <v>3039</v>
      </c>
      <c r="DE29" s="715"/>
      <c r="DF29" s="715"/>
      <c r="DG29" s="715"/>
      <c r="DH29" s="715"/>
      <c r="DI29" s="715"/>
      <c r="DJ29" s="715"/>
      <c r="DK29" s="716"/>
      <c r="DL29" s="688">
        <v>3039</v>
      </c>
      <c r="DM29" s="715"/>
      <c r="DN29" s="715"/>
      <c r="DO29" s="715"/>
      <c r="DP29" s="715"/>
      <c r="DQ29" s="715"/>
      <c r="DR29" s="715"/>
      <c r="DS29" s="715"/>
      <c r="DT29" s="715"/>
      <c r="DU29" s="715"/>
      <c r="DV29" s="716"/>
      <c r="DW29" s="684">
        <v>0.1</v>
      </c>
      <c r="DX29" s="713"/>
      <c r="DY29" s="713"/>
      <c r="DZ29" s="713"/>
      <c r="EA29" s="713"/>
      <c r="EB29" s="713"/>
      <c r="EC29" s="714"/>
    </row>
    <row r="30" spans="2:133" ht="11.25" customHeight="1">
      <c r="B30" s="676" t="s">
        <v>308</v>
      </c>
      <c r="C30" s="677"/>
      <c r="D30" s="677"/>
      <c r="E30" s="677"/>
      <c r="F30" s="677"/>
      <c r="G30" s="677"/>
      <c r="H30" s="677"/>
      <c r="I30" s="677"/>
      <c r="J30" s="677"/>
      <c r="K30" s="677"/>
      <c r="L30" s="677"/>
      <c r="M30" s="677"/>
      <c r="N30" s="677"/>
      <c r="O30" s="677"/>
      <c r="P30" s="677"/>
      <c r="Q30" s="678"/>
      <c r="R30" s="679">
        <v>10582</v>
      </c>
      <c r="S30" s="680"/>
      <c r="T30" s="680"/>
      <c r="U30" s="680"/>
      <c r="V30" s="680"/>
      <c r="W30" s="680"/>
      <c r="X30" s="680"/>
      <c r="Y30" s="681"/>
      <c r="Z30" s="682">
        <v>0.3</v>
      </c>
      <c r="AA30" s="682"/>
      <c r="AB30" s="682"/>
      <c r="AC30" s="682"/>
      <c r="AD30" s="683" t="s">
        <v>128</v>
      </c>
      <c r="AE30" s="683"/>
      <c r="AF30" s="683"/>
      <c r="AG30" s="683"/>
      <c r="AH30" s="683"/>
      <c r="AI30" s="683"/>
      <c r="AJ30" s="683"/>
      <c r="AK30" s="683"/>
      <c r="AL30" s="684" t="s">
        <v>234</v>
      </c>
      <c r="AM30" s="685"/>
      <c r="AN30" s="685"/>
      <c r="AO30" s="686"/>
      <c r="AP30" s="727" t="s">
        <v>309</v>
      </c>
      <c r="AQ30" s="728"/>
      <c r="AR30" s="728"/>
      <c r="AS30" s="728"/>
      <c r="AT30" s="733" t="s">
        <v>310</v>
      </c>
      <c r="AU30" s="230"/>
      <c r="AV30" s="230"/>
      <c r="AW30" s="230"/>
      <c r="AX30" s="665" t="s">
        <v>188</v>
      </c>
      <c r="AY30" s="666"/>
      <c r="AZ30" s="666"/>
      <c r="BA30" s="666"/>
      <c r="BB30" s="666"/>
      <c r="BC30" s="666"/>
      <c r="BD30" s="666"/>
      <c r="BE30" s="666"/>
      <c r="BF30" s="667"/>
      <c r="BG30" s="739">
        <v>100</v>
      </c>
      <c r="BH30" s="740"/>
      <c r="BI30" s="740"/>
      <c r="BJ30" s="740"/>
      <c r="BK30" s="740"/>
      <c r="BL30" s="740"/>
      <c r="BM30" s="674">
        <v>99.9</v>
      </c>
      <c r="BN30" s="740"/>
      <c r="BO30" s="740"/>
      <c r="BP30" s="740"/>
      <c r="BQ30" s="741"/>
      <c r="BR30" s="739">
        <v>100</v>
      </c>
      <c r="BS30" s="740"/>
      <c r="BT30" s="740"/>
      <c r="BU30" s="740"/>
      <c r="BV30" s="740"/>
      <c r="BW30" s="740"/>
      <c r="BX30" s="674">
        <v>99.8</v>
      </c>
      <c r="BY30" s="740"/>
      <c r="BZ30" s="740"/>
      <c r="CA30" s="740"/>
      <c r="CB30" s="741"/>
      <c r="CD30" s="744"/>
      <c r="CE30" s="745"/>
      <c r="CF30" s="694" t="s">
        <v>311</v>
      </c>
      <c r="CG30" s="695"/>
      <c r="CH30" s="695"/>
      <c r="CI30" s="695"/>
      <c r="CJ30" s="695"/>
      <c r="CK30" s="695"/>
      <c r="CL30" s="695"/>
      <c r="CM30" s="695"/>
      <c r="CN30" s="695"/>
      <c r="CO30" s="695"/>
      <c r="CP30" s="695"/>
      <c r="CQ30" s="696"/>
      <c r="CR30" s="679">
        <v>46433</v>
      </c>
      <c r="CS30" s="680"/>
      <c r="CT30" s="680"/>
      <c r="CU30" s="680"/>
      <c r="CV30" s="680"/>
      <c r="CW30" s="680"/>
      <c r="CX30" s="680"/>
      <c r="CY30" s="681"/>
      <c r="CZ30" s="684">
        <v>1.2</v>
      </c>
      <c r="DA30" s="713"/>
      <c r="DB30" s="713"/>
      <c r="DC30" s="717"/>
      <c r="DD30" s="688" t="s">
        <v>128</v>
      </c>
      <c r="DE30" s="680"/>
      <c r="DF30" s="680"/>
      <c r="DG30" s="680"/>
      <c r="DH30" s="680"/>
      <c r="DI30" s="680"/>
      <c r="DJ30" s="680"/>
      <c r="DK30" s="681"/>
      <c r="DL30" s="688" t="s">
        <v>234</v>
      </c>
      <c r="DM30" s="680"/>
      <c r="DN30" s="680"/>
      <c r="DO30" s="680"/>
      <c r="DP30" s="680"/>
      <c r="DQ30" s="680"/>
      <c r="DR30" s="680"/>
      <c r="DS30" s="680"/>
      <c r="DT30" s="680"/>
      <c r="DU30" s="680"/>
      <c r="DV30" s="681"/>
      <c r="DW30" s="684" t="s">
        <v>138</v>
      </c>
      <c r="DX30" s="713"/>
      <c r="DY30" s="713"/>
      <c r="DZ30" s="713"/>
      <c r="EA30" s="713"/>
      <c r="EB30" s="713"/>
      <c r="EC30" s="714"/>
    </row>
    <row r="31" spans="2:133" ht="11.25" customHeight="1">
      <c r="B31" s="676" t="s">
        <v>312</v>
      </c>
      <c r="C31" s="677"/>
      <c r="D31" s="677"/>
      <c r="E31" s="677"/>
      <c r="F31" s="677"/>
      <c r="G31" s="677"/>
      <c r="H31" s="677"/>
      <c r="I31" s="677"/>
      <c r="J31" s="677"/>
      <c r="K31" s="677"/>
      <c r="L31" s="677"/>
      <c r="M31" s="677"/>
      <c r="N31" s="677"/>
      <c r="O31" s="677"/>
      <c r="P31" s="677"/>
      <c r="Q31" s="678"/>
      <c r="R31" s="679">
        <v>6303</v>
      </c>
      <c r="S31" s="680"/>
      <c r="T31" s="680"/>
      <c r="U31" s="680"/>
      <c r="V31" s="680"/>
      <c r="W31" s="680"/>
      <c r="X31" s="680"/>
      <c r="Y31" s="681"/>
      <c r="Z31" s="682">
        <v>0.2</v>
      </c>
      <c r="AA31" s="682"/>
      <c r="AB31" s="682"/>
      <c r="AC31" s="682"/>
      <c r="AD31" s="683" t="s">
        <v>234</v>
      </c>
      <c r="AE31" s="683"/>
      <c r="AF31" s="683"/>
      <c r="AG31" s="683"/>
      <c r="AH31" s="683"/>
      <c r="AI31" s="683"/>
      <c r="AJ31" s="683"/>
      <c r="AK31" s="683"/>
      <c r="AL31" s="684" t="s">
        <v>128</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99.5</v>
      </c>
      <c r="BH31" s="715"/>
      <c r="BI31" s="715"/>
      <c r="BJ31" s="715"/>
      <c r="BK31" s="715"/>
      <c r="BL31" s="715"/>
      <c r="BM31" s="685">
        <v>98.2</v>
      </c>
      <c r="BN31" s="737"/>
      <c r="BO31" s="737"/>
      <c r="BP31" s="737"/>
      <c r="BQ31" s="738"/>
      <c r="BR31" s="736">
        <v>99.7</v>
      </c>
      <c r="BS31" s="715"/>
      <c r="BT31" s="715"/>
      <c r="BU31" s="715"/>
      <c r="BV31" s="715"/>
      <c r="BW31" s="715"/>
      <c r="BX31" s="685">
        <v>98.4</v>
      </c>
      <c r="BY31" s="737"/>
      <c r="BZ31" s="737"/>
      <c r="CA31" s="737"/>
      <c r="CB31" s="738"/>
      <c r="CD31" s="744"/>
      <c r="CE31" s="745"/>
      <c r="CF31" s="694" t="s">
        <v>315</v>
      </c>
      <c r="CG31" s="695"/>
      <c r="CH31" s="695"/>
      <c r="CI31" s="695"/>
      <c r="CJ31" s="695"/>
      <c r="CK31" s="695"/>
      <c r="CL31" s="695"/>
      <c r="CM31" s="695"/>
      <c r="CN31" s="695"/>
      <c r="CO31" s="695"/>
      <c r="CP31" s="695"/>
      <c r="CQ31" s="696"/>
      <c r="CR31" s="679">
        <v>6334</v>
      </c>
      <c r="CS31" s="715"/>
      <c r="CT31" s="715"/>
      <c r="CU31" s="715"/>
      <c r="CV31" s="715"/>
      <c r="CW31" s="715"/>
      <c r="CX31" s="715"/>
      <c r="CY31" s="716"/>
      <c r="CZ31" s="684">
        <v>0.2</v>
      </c>
      <c r="DA31" s="713"/>
      <c r="DB31" s="713"/>
      <c r="DC31" s="717"/>
      <c r="DD31" s="688">
        <v>3039</v>
      </c>
      <c r="DE31" s="715"/>
      <c r="DF31" s="715"/>
      <c r="DG31" s="715"/>
      <c r="DH31" s="715"/>
      <c r="DI31" s="715"/>
      <c r="DJ31" s="715"/>
      <c r="DK31" s="716"/>
      <c r="DL31" s="688">
        <v>3039</v>
      </c>
      <c r="DM31" s="715"/>
      <c r="DN31" s="715"/>
      <c r="DO31" s="715"/>
      <c r="DP31" s="715"/>
      <c r="DQ31" s="715"/>
      <c r="DR31" s="715"/>
      <c r="DS31" s="715"/>
      <c r="DT31" s="715"/>
      <c r="DU31" s="715"/>
      <c r="DV31" s="716"/>
      <c r="DW31" s="684">
        <v>0.1</v>
      </c>
      <c r="DX31" s="713"/>
      <c r="DY31" s="713"/>
      <c r="DZ31" s="713"/>
      <c r="EA31" s="713"/>
      <c r="EB31" s="713"/>
      <c r="EC31" s="714"/>
    </row>
    <row r="32" spans="2:133" ht="11.25" customHeight="1">
      <c r="B32" s="676" t="s">
        <v>316</v>
      </c>
      <c r="C32" s="677"/>
      <c r="D32" s="677"/>
      <c r="E32" s="677"/>
      <c r="F32" s="677"/>
      <c r="G32" s="677"/>
      <c r="H32" s="677"/>
      <c r="I32" s="677"/>
      <c r="J32" s="677"/>
      <c r="K32" s="677"/>
      <c r="L32" s="677"/>
      <c r="M32" s="677"/>
      <c r="N32" s="677"/>
      <c r="O32" s="677"/>
      <c r="P32" s="677"/>
      <c r="Q32" s="678"/>
      <c r="R32" s="679">
        <v>332250</v>
      </c>
      <c r="S32" s="680"/>
      <c r="T32" s="680"/>
      <c r="U32" s="680"/>
      <c r="V32" s="680"/>
      <c r="W32" s="680"/>
      <c r="X32" s="680"/>
      <c r="Y32" s="681"/>
      <c r="Z32" s="682">
        <v>8.4</v>
      </c>
      <c r="AA32" s="682"/>
      <c r="AB32" s="682"/>
      <c r="AC32" s="682"/>
      <c r="AD32" s="683" t="s">
        <v>234</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100</v>
      </c>
      <c r="BH32" s="749"/>
      <c r="BI32" s="749"/>
      <c r="BJ32" s="749"/>
      <c r="BK32" s="749"/>
      <c r="BL32" s="749"/>
      <c r="BM32" s="750">
        <v>100</v>
      </c>
      <c r="BN32" s="749"/>
      <c r="BO32" s="749"/>
      <c r="BP32" s="749"/>
      <c r="BQ32" s="751"/>
      <c r="BR32" s="748">
        <v>100</v>
      </c>
      <c r="BS32" s="749"/>
      <c r="BT32" s="749"/>
      <c r="BU32" s="749"/>
      <c r="BV32" s="749"/>
      <c r="BW32" s="749"/>
      <c r="BX32" s="750">
        <v>99.9</v>
      </c>
      <c r="BY32" s="749"/>
      <c r="BZ32" s="749"/>
      <c r="CA32" s="749"/>
      <c r="CB32" s="751"/>
      <c r="CD32" s="746"/>
      <c r="CE32" s="747"/>
      <c r="CF32" s="694" t="s">
        <v>318</v>
      </c>
      <c r="CG32" s="695"/>
      <c r="CH32" s="695"/>
      <c r="CI32" s="695"/>
      <c r="CJ32" s="695"/>
      <c r="CK32" s="695"/>
      <c r="CL32" s="695"/>
      <c r="CM32" s="695"/>
      <c r="CN32" s="695"/>
      <c r="CO32" s="695"/>
      <c r="CP32" s="695"/>
      <c r="CQ32" s="696"/>
      <c r="CR32" s="679" t="s">
        <v>128</v>
      </c>
      <c r="CS32" s="680"/>
      <c r="CT32" s="680"/>
      <c r="CU32" s="680"/>
      <c r="CV32" s="680"/>
      <c r="CW32" s="680"/>
      <c r="CX32" s="680"/>
      <c r="CY32" s="681"/>
      <c r="CZ32" s="684" t="s">
        <v>128</v>
      </c>
      <c r="DA32" s="713"/>
      <c r="DB32" s="713"/>
      <c r="DC32" s="717"/>
      <c r="DD32" s="688" t="s">
        <v>128</v>
      </c>
      <c r="DE32" s="680"/>
      <c r="DF32" s="680"/>
      <c r="DG32" s="680"/>
      <c r="DH32" s="680"/>
      <c r="DI32" s="680"/>
      <c r="DJ32" s="680"/>
      <c r="DK32" s="681"/>
      <c r="DL32" s="688" t="s">
        <v>128</v>
      </c>
      <c r="DM32" s="680"/>
      <c r="DN32" s="680"/>
      <c r="DO32" s="680"/>
      <c r="DP32" s="680"/>
      <c r="DQ32" s="680"/>
      <c r="DR32" s="680"/>
      <c r="DS32" s="680"/>
      <c r="DT32" s="680"/>
      <c r="DU32" s="680"/>
      <c r="DV32" s="681"/>
      <c r="DW32" s="684" t="s">
        <v>234</v>
      </c>
      <c r="DX32" s="713"/>
      <c r="DY32" s="713"/>
      <c r="DZ32" s="713"/>
      <c r="EA32" s="713"/>
      <c r="EB32" s="713"/>
      <c r="EC32" s="714"/>
    </row>
    <row r="33" spans="2:133" ht="11.25" customHeight="1">
      <c r="B33" s="676" t="s">
        <v>319</v>
      </c>
      <c r="C33" s="677"/>
      <c r="D33" s="677"/>
      <c r="E33" s="677"/>
      <c r="F33" s="677"/>
      <c r="G33" s="677"/>
      <c r="H33" s="677"/>
      <c r="I33" s="677"/>
      <c r="J33" s="677"/>
      <c r="K33" s="677"/>
      <c r="L33" s="677"/>
      <c r="M33" s="677"/>
      <c r="N33" s="677"/>
      <c r="O33" s="677"/>
      <c r="P33" s="677"/>
      <c r="Q33" s="678"/>
      <c r="R33" s="679" t="s">
        <v>128</v>
      </c>
      <c r="S33" s="680"/>
      <c r="T33" s="680"/>
      <c r="U33" s="680"/>
      <c r="V33" s="680"/>
      <c r="W33" s="680"/>
      <c r="X33" s="680"/>
      <c r="Y33" s="681"/>
      <c r="Z33" s="682" t="s">
        <v>128</v>
      </c>
      <c r="AA33" s="682"/>
      <c r="AB33" s="682"/>
      <c r="AC33" s="682"/>
      <c r="AD33" s="683" t="s">
        <v>138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2575814</v>
      </c>
      <c r="CS33" s="715"/>
      <c r="CT33" s="715"/>
      <c r="CU33" s="715"/>
      <c r="CV33" s="715"/>
      <c r="CW33" s="715"/>
      <c r="CX33" s="715"/>
      <c r="CY33" s="716"/>
      <c r="CZ33" s="684">
        <v>66.3</v>
      </c>
      <c r="DA33" s="713"/>
      <c r="DB33" s="713"/>
      <c r="DC33" s="717"/>
      <c r="DD33" s="688">
        <v>2254430</v>
      </c>
      <c r="DE33" s="715"/>
      <c r="DF33" s="715"/>
      <c r="DG33" s="715"/>
      <c r="DH33" s="715"/>
      <c r="DI33" s="715"/>
      <c r="DJ33" s="715"/>
      <c r="DK33" s="716"/>
      <c r="DL33" s="688">
        <v>423929</v>
      </c>
      <c r="DM33" s="715"/>
      <c r="DN33" s="715"/>
      <c r="DO33" s="715"/>
      <c r="DP33" s="715"/>
      <c r="DQ33" s="715"/>
      <c r="DR33" s="715"/>
      <c r="DS33" s="715"/>
      <c r="DT33" s="715"/>
      <c r="DU33" s="715"/>
      <c r="DV33" s="716"/>
      <c r="DW33" s="684">
        <v>18.2</v>
      </c>
      <c r="DX33" s="713"/>
      <c r="DY33" s="713"/>
      <c r="DZ33" s="713"/>
      <c r="EA33" s="713"/>
      <c r="EB33" s="713"/>
      <c r="EC33" s="714"/>
    </row>
    <row r="34" spans="2:133" ht="11.25" customHeight="1">
      <c r="B34" s="676" t="s">
        <v>321</v>
      </c>
      <c r="C34" s="677"/>
      <c r="D34" s="677"/>
      <c r="E34" s="677"/>
      <c r="F34" s="677"/>
      <c r="G34" s="677"/>
      <c r="H34" s="677"/>
      <c r="I34" s="677"/>
      <c r="J34" s="677"/>
      <c r="K34" s="677"/>
      <c r="L34" s="677"/>
      <c r="M34" s="677"/>
      <c r="N34" s="677"/>
      <c r="O34" s="677"/>
      <c r="P34" s="677"/>
      <c r="Q34" s="678"/>
      <c r="R34" s="679">
        <v>96265</v>
      </c>
      <c r="S34" s="680"/>
      <c r="T34" s="680"/>
      <c r="U34" s="680"/>
      <c r="V34" s="680"/>
      <c r="W34" s="680"/>
      <c r="X34" s="680"/>
      <c r="Y34" s="681"/>
      <c r="Z34" s="682">
        <v>2.4</v>
      </c>
      <c r="AA34" s="682"/>
      <c r="AB34" s="682"/>
      <c r="AC34" s="682"/>
      <c r="AD34" s="683">
        <v>15488</v>
      </c>
      <c r="AE34" s="683"/>
      <c r="AF34" s="683"/>
      <c r="AG34" s="683"/>
      <c r="AH34" s="683"/>
      <c r="AI34" s="683"/>
      <c r="AJ34" s="683"/>
      <c r="AK34" s="683"/>
      <c r="AL34" s="684">
        <v>0.7</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888561</v>
      </c>
      <c r="CS34" s="680"/>
      <c r="CT34" s="680"/>
      <c r="CU34" s="680"/>
      <c r="CV34" s="680"/>
      <c r="CW34" s="680"/>
      <c r="CX34" s="680"/>
      <c r="CY34" s="681"/>
      <c r="CZ34" s="684">
        <v>22.9</v>
      </c>
      <c r="DA34" s="713"/>
      <c r="DB34" s="713"/>
      <c r="DC34" s="717"/>
      <c r="DD34" s="688">
        <v>784709</v>
      </c>
      <c r="DE34" s="680"/>
      <c r="DF34" s="680"/>
      <c r="DG34" s="680"/>
      <c r="DH34" s="680"/>
      <c r="DI34" s="680"/>
      <c r="DJ34" s="680"/>
      <c r="DK34" s="681"/>
      <c r="DL34" s="688">
        <v>255442</v>
      </c>
      <c r="DM34" s="680"/>
      <c r="DN34" s="680"/>
      <c r="DO34" s="680"/>
      <c r="DP34" s="680"/>
      <c r="DQ34" s="680"/>
      <c r="DR34" s="680"/>
      <c r="DS34" s="680"/>
      <c r="DT34" s="680"/>
      <c r="DU34" s="680"/>
      <c r="DV34" s="681"/>
      <c r="DW34" s="684">
        <v>11</v>
      </c>
      <c r="DX34" s="713"/>
      <c r="DY34" s="713"/>
      <c r="DZ34" s="713"/>
      <c r="EA34" s="713"/>
      <c r="EB34" s="713"/>
      <c r="EC34" s="714"/>
    </row>
    <row r="35" spans="2:133" ht="11.25" customHeight="1">
      <c r="B35" s="676" t="s">
        <v>325</v>
      </c>
      <c r="C35" s="677"/>
      <c r="D35" s="677"/>
      <c r="E35" s="677"/>
      <c r="F35" s="677"/>
      <c r="G35" s="677"/>
      <c r="H35" s="677"/>
      <c r="I35" s="677"/>
      <c r="J35" s="677"/>
      <c r="K35" s="677"/>
      <c r="L35" s="677"/>
      <c r="M35" s="677"/>
      <c r="N35" s="677"/>
      <c r="O35" s="677"/>
      <c r="P35" s="677"/>
      <c r="Q35" s="678"/>
      <c r="R35" s="679" t="s">
        <v>128</v>
      </c>
      <c r="S35" s="680"/>
      <c r="T35" s="680"/>
      <c r="U35" s="680"/>
      <c r="V35" s="680"/>
      <c r="W35" s="680"/>
      <c r="X35" s="680"/>
      <c r="Y35" s="681"/>
      <c r="Z35" s="682" t="s">
        <v>234</v>
      </c>
      <c r="AA35" s="682"/>
      <c r="AB35" s="682"/>
      <c r="AC35" s="682"/>
      <c r="AD35" s="683" t="s">
        <v>128</v>
      </c>
      <c r="AE35" s="683"/>
      <c r="AF35" s="683"/>
      <c r="AG35" s="683"/>
      <c r="AH35" s="683"/>
      <c r="AI35" s="683"/>
      <c r="AJ35" s="683"/>
      <c r="AK35" s="683"/>
      <c r="AL35" s="684" t="s">
        <v>128</v>
      </c>
      <c r="AM35" s="685"/>
      <c r="AN35" s="685"/>
      <c r="AO35" s="686"/>
      <c r="AP35" s="234"/>
      <c r="AQ35" s="752" t="s">
        <v>326</v>
      </c>
      <c r="AR35" s="753"/>
      <c r="AS35" s="753"/>
      <c r="AT35" s="753"/>
      <c r="AU35" s="753"/>
      <c r="AV35" s="753"/>
      <c r="AW35" s="753"/>
      <c r="AX35" s="753"/>
      <c r="AY35" s="754"/>
      <c r="AZ35" s="668">
        <v>396663</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3343</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3799</v>
      </c>
      <c r="CS35" s="715"/>
      <c r="CT35" s="715"/>
      <c r="CU35" s="715"/>
      <c r="CV35" s="715"/>
      <c r="CW35" s="715"/>
      <c r="CX35" s="715"/>
      <c r="CY35" s="716"/>
      <c r="CZ35" s="684">
        <v>0.1</v>
      </c>
      <c r="DA35" s="713"/>
      <c r="DB35" s="713"/>
      <c r="DC35" s="717"/>
      <c r="DD35" s="688">
        <v>576</v>
      </c>
      <c r="DE35" s="715"/>
      <c r="DF35" s="715"/>
      <c r="DG35" s="715"/>
      <c r="DH35" s="715"/>
      <c r="DI35" s="715"/>
      <c r="DJ35" s="715"/>
      <c r="DK35" s="716"/>
      <c r="DL35" s="688">
        <v>576</v>
      </c>
      <c r="DM35" s="715"/>
      <c r="DN35" s="715"/>
      <c r="DO35" s="715"/>
      <c r="DP35" s="715"/>
      <c r="DQ35" s="715"/>
      <c r="DR35" s="715"/>
      <c r="DS35" s="715"/>
      <c r="DT35" s="715"/>
      <c r="DU35" s="715"/>
      <c r="DV35" s="716"/>
      <c r="DW35" s="684">
        <v>0</v>
      </c>
      <c r="DX35" s="713"/>
      <c r="DY35" s="713"/>
      <c r="DZ35" s="713"/>
      <c r="EA35" s="713"/>
      <c r="EB35" s="713"/>
      <c r="EC35" s="714"/>
    </row>
    <row r="36" spans="2:133" ht="11.25" customHeight="1">
      <c r="B36" s="676" t="s">
        <v>329</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138</v>
      </c>
      <c r="AA36" s="682"/>
      <c r="AB36" s="682"/>
      <c r="AC36" s="682"/>
      <c r="AD36" s="683" t="s">
        <v>234</v>
      </c>
      <c r="AE36" s="683"/>
      <c r="AF36" s="683"/>
      <c r="AG36" s="683"/>
      <c r="AH36" s="683"/>
      <c r="AI36" s="683"/>
      <c r="AJ36" s="683"/>
      <c r="AK36" s="683"/>
      <c r="AL36" s="684" t="s">
        <v>128</v>
      </c>
      <c r="AM36" s="685"/>
      <c r="AN36" s="685"/>
      <c r="AO36" s="686"/>
      <c r="AQ36" s="756" t="s">
        <v>330</v>
      </c>
      <c r="AR36" s="757"/>
      <c r="AS36" s="757"/>
      <c r="AT36" s="757"/>
      <c r="AU36" s="757"/>
      <c r="AV36" s="757"/>
      <c r="AW36" s="757"/>
      <c r="AX36" s="757"/>
      <c r="AY36" s="758"/>
      <c r="AZ36" s="679">
        <v>317915</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3343</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732511</v>
      </c>
      <c r="CS36" s="680"/>
      <c r="CT36" s="680"/>
      <c r="CU36" s="680"/>
      <c r="CV36" s="680"/>
      <c r="CW36" s="680"/>
      <c r="CX36" s="680"/>
      <c r="CY36" s="681"/>
      <c r="CZ36" s="684">
        <v>18.8</v>
      </c>
      <c r="DA36" s="713"/>
      <c r="DB36" s="713"/>
      <c r="DC36" s="717"/>
      <c r="DD36" s="688">
        <v>598685</v>
      </c>
      <c r="DE36" s="680"/>
      <c r="DF36" s="680"/>
      <c r="DG36" s="680"/>
      <c r="DH36" s="680"/>
      <c r="DI36" s="680"/>
      <c r="DJ36" s="680"/>
      <c r="DK36" s="681"/>
      <c r="DL36" s="688">
        <v>167911</v>
      </c>
      <c r="DM36" s="680"/>
      <c r="DN36" s="680"/>
      <c r="DO36" s="680"/>
      <c r="DP36" s="680"/>
      <c r="DQ36" s="680"/>
      <c r="DR36" s="680"/>
      <c r="DS36" s="680"/>
      <c r="DT36" s="680"/>
      <c r="DU36" s="680"/>
      <c r="DV36" s="681"/>
      <c r="DW36" s="684">
        <v>7.2</v>
      </c>
      <c r="DX36" s="713"/>
      <c r="DY36" s="713"/>
      <c r="DZ36" s="713"/>
      <c r="EA36" s="713"/>
      <c r="EB36" s="713"/>
      <c r="EC36" s="714"/>
    </row>
    <row r="37" spans="2:133" ht="11.25" customHeight="1">
      <c r="B37" s="676" t="s">
        <v>333</v>
      </c>
      <c r="C37" s="677"/>
      <c r="D37" s="677"/>
      <c r="E37" s="677"/>
      <c r="F37" s="677"/>
      <c r="G37" s="677"/>
      <c r="H37" s="677"/>
      <c r="I37" s="677"/>
      <c r="J37" s="677"/>
      <c r="K37" s="677"/>
      <c r="L37" s="677"/>
      <c r="M37" s="677"/>
      <c r="N37" s="677"/>
      <c r="O37" s="677"/>
      <c r="P37" s="677"/>
      <c r="Q37" s="678"/>
      <c r="R37" s="679" t="s">
        <v>128</v>
      </c>
      <c r="S37" s="680"/>
      <c r="T37" s="680"/>
      <c r="U37" s="680"/>
      <c r="V37" s="680"/>
      <c r="W37" s="680"/>
      <c r="X37" s="680"/>
      <c r="Y37" s="681"/>
      <c r="Z37" s="682" t="s">
        <v>128</v>
      </c>
      <c r="AA37" s="682"/>
      <c r="AB37" s="682"/>
      <c r="AC37" s="682"/>
      <c r="AD37" s="683" t="s">
        <v>128</v>
      </c>
      <c r="AE37" s="683"/>
      <c r="AF37" s="683"/>
      <c r="AG37" s="683"/>
      <c r="AH37" s="683"/>
      <c r="AI37" s="683"/>
      <c r="AJ37" s="683"/>
      <c r="AK37" s="683"/>
      <c r="AL37" s="684" t="s">
        <v>234</v>
      </c>
      <c r="AM37" s="685"/>
      <c r="AN37" s="685"/>
      <c r="AO37" s="686"/>
      <c r="AQ37" s="756" t="s">
        <v>334</v>
      </c>
      <c r="AR37" s="757"/>
      <c r="AS37" s="757"/>
      <c r="AT37" s="757"/>
      <c r="AU37" s="757"/>
      <c r="AV37" s="757"/>
      <c r="AW37" s="757"/>
      <c r="AX37" s="757"/>
      <c r="AY37" s="758"/>
      <c r="AZ37" s="679">
        <v>51666</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233</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240794</v>
      </c>
      <c r="CS37" s="715"/>
      <c r="CT37" s="715"/>
      <c r="CU37" s="715"/>
      <c r="CV37" s="715"/>
      <c r="CW37" s="715"/>
      <c r="CX37" s="715"/>
      <c r="CY37" s="716"/>
      <c r="CZ37" s="684">
        <v>6.2</v>
      </c>
      <c r="DA37" s="713"/>
      <c r="DB37" s="713"/>
      <c r="DC37" s="717"/>
      <c r="DD37" s="688">
        <v>240794</v>
      </c>
      <c r="DE37" s="715"/>
      <c r="DF37" s="715"/>
      <c r="DG37" s="715"/>
      <c r="DH37" s="715"/>
      <c r="DI37" s="715"/>
      <c r="DJ37" s="715"/>
      <c r="DK37" s="716"/>
      <c r="DL37" s="688">
        <v>69593</v>
      </c>
      <c r="DM37" s="715"/>
      <c r="DN37" s="715"/>
      <c r="DO37" s="715"/>
      <c r="DP37" s="715"/>
      <c r="DQ37" s="715"/>
      <c r="DR37" s="715"/>
      <c r="DS37" s="715"/>
      <c r="DT37" s="715"/>
      <c r="DU37" s="715"/>
      <c r="DV37" s="716"/>
      <c r="DW37" s="684">
        <v>3</v>
      </c>
      <c r="DX37" s="713"/>
      <c r="DY37" s="713"/>
      <c r="DZ37" s="713"/>
      <c r="EA37" s="713"/>
      <c r="EB37" s="713"/>
      <c r="EC37" s="714"/>
    </row>
    <row r="38" spans="2:133" ht="11.25" customHeight="1">
      <c r="B38" s="724" t="s">
        <v>337</v>
      </c>
      <c r="C38" s="725"/>
      <c r="D38" s="725"/>
      <c r="E38" s="725"/>
      <c r="F38" s="725"/>
      <c r="G38" s="725"/>
      <c r="H38" s="725"/>
      <c r="I38" s="725"/>
      <c r="J38" s="725"/>
      <c r="K38" s="725"/>
      <c r="L38" s="725"/>
      <c r="M38" s="725"/>
      <c r="N38" s="725"/>
      <c r="O38" s="725"/>
      <c r="P38" s="725"/>
      <c r="Q38" s="726"/>
      <c r="R38" s="759">
        <v>3974482</v>
      </c>
      <c r="S38" s="760"/>
      <c r="T38" s="760"/>
      <c r="U38" s="760"/>
      <c r="V38" s="760"/>
      <c r="W38" s="760"/>
      <c r="X38" s="760"/>
      <c r="Y38" s="761"/>
      <c r="Z38" s="762">
        <v>100</v>
      </c>
      <c r="AA38" s="762"/>
      <c r="AB38" s="762"/>
      <c r="AC38" s="762"/>
      <c r="AD38" s="763">
        <v>2332675</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128</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381</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396663</v>
      </c>
      <c r="CS38" s="680"/>
      <c r="CT38" s="680"/>
      <c r="CU38" s="680"/>
      <c r="CV38" s="680"/>
      <c r="CW38" s="680"/>
      <c r="CX38" s="680"/>
      <c r="CY38" s="681"/>
      <c r="CZ38" s="684">
        <v>10.199999999999999</v>
      </c>
      <c r="DA38" s="713"/>
      <c r="DB38" s="713"/>
      <c r="DC38" s="717"/>
      <c r="DD38" s="688">
        <v>331286</v>
      </c>
      <c r="DE38" s="680"/>
      <c r="DF38" s="680"/>
      <c r="DG38" s="680"/>
      <c r="DH38" s="680"/>
      <c r="DI38" s="680"/>
      <c r="DJ38" s="680"/>
      <c r="DK38" s="681"/>
      <c r="DL38" s="688" t="s">
        <v>128</v>
      </c>
      <c r="DM38" s="680"/>
      <c r="DN38" s="680"/>
      <c r="DO38" s="680"/>
      <c r="DP38" s="680"/>
      <c r="DQ38" s="680"/>
      <c r="DR38" s="680"/>
      <c r="DS38" s="680"/>
      <c r="DT38" s="680"/>
      <c r="DU38" s="680"/>
      <c r="DV38" s="681"/>
      <c r="DW38" s="684" t="s">
        <v>138</v>
      </c>
      <c r="DX38" s="713"/>
      <c r="DY38" s="713"/>
      <c r="DZ38" s="713"/>
      <c r="EA38" s="713"/>
      <c r="EB38" s="713"/>
      <c r="EC38" s="714"/>
    </row>
    <row r="39" spans="2:133" ht="11.25" customHeight="1">
      <c r="AQ39" s="756" t="s">
        <v>341</v>
      </c>
      <c r="AR39" s="757"/>
      <c r="AS39" s="757"/>
      <c r="AT39" s="757"/>
      <c r="AU39" s="757"/>
      <c r="AV39" s="757"/>
      <c r="AW39" s="757"/>
      <c r="AX39" s="757"/>
      <c r="AY39" s="758"/>
      <c r="AZ39" s="679" t="s">
        <v>128</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76</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548580</v>
      </c>
      <c r="CS39" s="715"/>
      <c r="CT39" s="715"/>
      <c r="CU39" s="715"/>
      <c r="CV39" s="715"/>
      <c r="CW39" s="715"/>
      <c r="CX39" s="715"/>
      <c r="CY39" s="716"/>
      <c r="CZ39" s="684">
        <v>14.1</v>
      </c>
      <c r="DA39" s="713"/>
      <c r="DB39" s="713"/>
      <c r="DC39" s="717"/>
      <c r="DD39" s="688">
        <v>533474</v>
      </c>
      <c r="DE39" s="715"/>
      <c r="DF39" s="715"/>
      <c r="DG39" s="715"/>
      <c r="DH39" s="715"/>
      <c r="DI39" s="715"/>
      <c r="DJ39" s="715"/>
      <c r="DK39" s="716"/>
      <c r="DL39" s="688" t="s">
        <v>234</v>
      </c>
      <c r="DM39" s="715"/>
      <c r="DN39" s="715"/>
      <c r="DO39" s="715"/>
      <c r="DP39" s="715"/>
      <c r="DQ39" s="715"/>
      <c r="DR39" s="715"/>
      <c r="DS39" s="715"/>
      <c r="DT39" s="715"/>
      <c r="DU39" s="715"/>
      <c r="DV39" s="716"/>
      <c r="DW39" s="684" t="s">
        <v>234</v>
      </c>
      <c r="DX39" s="713"/>
      <c r="DY39" s="713"/>
      <c r="DZ39" s="713"/>
      <c r="EA39" s="713"/>
      <c r="EB39" s="713"/>
      <c r="EC39" s="714"/>
    </row>
    <row r="40" spans="2:133" ht="11.25" customHeight="1">
      <c r="AQ40" s="756" t="s">
        <v>345</v>
      </c>
      <c r="AR40" s="757"/>
      <c r="AS40" s="757"/>
      <c r="AT40" s="757"/>
      <c r="AU40" s="757"/>
      <c r="AV40" s="757"/>
      <c r="AW40" s="757"/>
      <c r="AX40" s="757"/>
      <c r="AY40" s="758"/>
      <c r="AZ40" s="679">
        <v>14856</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128</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5700</v>
      </c>
      <c r="CS40" s="680"/>
      <c r="CT40" s="680"/>
      <c r="CU40" s="680"/>
      <c r="CV40" s="680"/>
      <c r="CW40" s="680"/>
      <c r="CX40" s="680"/>
      <c r="CY40" s="681"/>
      <c r="CZ40" s="684">
        <v>0.1</v>
      </c>
      <c r="DA40" s="713"/>
      <c r="DB40" s="713"/>
      <c r="DC40" s="717"/>
      <c r="DD40" s="688">
        <v>5700</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c r="AQ41" s="766" t="s">
        <v>348</v>
      </c>
      <c r="AR41" s="767"/>
      <c r="AS41" s="767"/>
      <c r="AT41" s="767"/>
      <c r="AU41" s="767"/>
      <c r="AV41" s="767"/>
      <c r="AW41" s="767"/>
      <c r="AX41" s="767"/>
      <c r="AY41" s="768"/>
      <c r="AZ41" s="759">
        <v>12226</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t="s">
        <v>234</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128</v>
      </c>
      <c r="DA41" s="713"/>
      <c r="DB41" s="713"/>
      <c r="DC41" s="717"/>
      <c r="DD41" s="688" t="s">
        <v>138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590596</v>
      </c>
      <c r="CS42" s="680"/>
      <c r="CT42" s="680"/>
      <c r="CU42" s="680"/>
      <c r="CV42" s="680"/>
      <c r="CW42" s="680"/>
      <c r="CX42" s="680"/>
      <c r="CY42" s="681"/>
      <c r="CZ42" s="684">
        <v>15.2</v>
      </c>
      <c r="DA42" s="685"/>
      <c r="DB42" s="685"/>
      <c r="DC42" s="780"/>
      <c r="DD42" s="688">
        <v>314842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8899</v>
      </c>
      <c r="CS43" s="715"/>
      <c r="CT43" s="715"/>
      <c r="CU43" s="715"/>
      <c r="CV43" s="715"/>
      <c r="CW43" s="715"/>
      <c r="CX43" s="715"/>
      <c r="CY43" s="716"/>
      <c r="CZ43" s="684">
        <v>0.2</v>
      </c>
      <c r="DA43" s="713"/>
      <c r="DB43" s="713"/>
      <c r="DC43" s="717"/>
      <c r="DD43" s="688">
        <v>8899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355</v>
      </c>
      <c r="CD44" s="791" t="s">
        <v>306</v>
      </c>
      <c r="CE44" s="792"/>
      <c r="CF44" s="676" t="s">
        <v>356</v>
      </c>
      <c r="CG44" s="677"/>
      <c r="CH44" s="677"/>
      <c r="CI44" s="677"/>
      <c r="CJ44" s="677"/>
      <c r="CK44" s="677"/>
      <c r="CL44" s="677"/>
      <c r="CM44" s="677"/>
      <c r="CN44" s="677"/>
      <c r="CO44" s="677"/>
      <c r="CP44" s="677"/>
      <c r="CQ44" s="678"/>
      <c r="CR44" s="679">
        <v>590596</v>
      </c>
      <c r="CS44" s="680"/>
      <c r="CT44" s="680"/>
      <c r="CU44" s="680"/>
      <c r="CV44" s="680"/>
      <c r="CW44" s="680"/>
      <c r="CX44" s="680"/>
      <c r="CY44" s="681"/>
      <c r="CZ44" s="684">
        <v>15.2</v>
      </c>
      <c r="DA44" s="685"/>
      <c r="DB44" s="685"/>
      <c r="DC44" s="780"/>
      <c r="DD44" s="688">
        <v>314842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357</v>
      </c>
      <c r="CG45" s="677"/>
      <c r="CH45" s="677"/>
      <c r="CI45" s="677"/>
      <c r="CJ45" s="677"/>
      <c r="CK45" s="677"/>
      <c r="CL45" s="677"/>
      <c r="CM45" s="677"/>
      <c r="CN45" s="677"/>
      <c r="CO45" s="677"/>
      <c r="CP45" s="677"/>
      <c r="CQ45" s="678"/>
      <c r="CR45" s="679">
        <v>73656</v>
      </c>
      <c r="CS45" s="715"/>
      <c r="CT45" s="715"/>
      <c r="CU45" s="715"/>
      <c r="CV45" s="715"/>
      <c r="CW45" s="715"/>
      <c r="CX45" s="715"/>
      <c r="CY45" s="716"/>
      <c r="CZ45" s="684">
        <v>1.9</v>
      </c>
      <c r="DA45" s="713"/>
      <c r="DB45" s="713"/>
      <c r="DC45" s="717"/>
      <c r="DD45" s="688">
        <v>37261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358</v>
      </c>
      <c r="CG46" s="677"/>
      <c r="CH46" s="677"/>
      <c r="CI46" s="677"/>
      <c r="CJ46" s="677"/>
      <c r="CK46" s="677"/>
      <c r="CL46" s="677"/>
      <c r="CM46" s="677"/>
      <c r="CN46" s="677"/>
      <c r="CO46" s="677"/>
      <c r="CP46" s="677"/>
      <c r="CQ46" s="678"/>
      <c r="CR46" s="679">
        <v>516940</v>
      </c>
      <c r="CS46" s="680"/>
      <c r="CT46" s="680"/>
      <c r="CU46" s="680"/>
      <c r="CV46" s="680"/>
      <c r="CW46" s="680"/>
      <c r="CX46" s="680"/>
      <c r="CY46" s="681"/>
      <c r="CZ46" s="684">
        <v>13.3</v>
      </c>
      <c r="DA46" s="685"/>
      <c r="DB46" s="685"/>
      <c r="DC46" s="780"/>
      <c r="DD46" s="688">
        <v>277581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359</v>
      </c>
      <c r="CG47" s="677"/>
      <c r="CH47" s="677"/>
      <c r="CI47" s="677"/>
      <c r="CJ47" s="677"/>
      <c r="CK47" s="677"/>
      <c r="CL47" s="677"/>
      <c r="CM47" s="677"/>
      <c r="CN47" s="677"/>
      <c r="CO47" s="677"/>
      <c r="CP47" s="677"/>
      <c r="CQ47" s="678"/>
      <c r="CR47" s="679" t="s">
        <v>128</v>
      </c>
      <c r="CS47" s="715"/>
      <c r="CT47" s="715"/>
      <c r="CU47" s="715"/>
      <c r="CV47" s="715"/>
      <c r="CW47" s="715"/>
      <c r="CX47" s="715"/>
      <c r="CY47" s="716"/>
      <c r="CZ47" s="684" t="s">
        <v>234</v>
      </c>
      <c r="DA47" s="713"/>
      <c r="DB47" s="713"/>
      <c r="DC47" s="717"/>
      <c r="DD47" s="688" t="s">
        <v>128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360</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234</v>
      </c>
      <c r="DA48" s="685"/>
      <c r="DB48" s="685"/>
      <c r="DC48" s="780"/>
      <c r="DD48" s="688" t="s">
        <v>234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361</v>
      </c>
      <c r="CE49" s="725"/>
      <c r="CF49" s="725"/>
      <c r="CG49" s="725"/>
      <c r="CH49" s="725"/>
      <c r="CI49" s="725"/>
      <c r="CJ49" s="725"/>
      <c r="CK49" s="725"/>
      <c r="CL49" s="725"/>
      <c r="CM49" s="725"/>
      <c r="CN49" s="725"/>
      <c r="CO49" s="725"/>
      <c r="CP49" s="725"/>
      <c r="CQ49" s="726"/>
      <c r="CR49" s="759">
        <v>3887620</v>
      </c>
      <c r="CS49" s="749"/>
      <c r="CT49" s="749"/>
      <c r="CU49" s="749"/>
      <c r="CV49" s="749"/>
      <c r="CW49" s="749"/>
      <c r="CX49" s="749"/>
      <c r="CY49" s="781"/>
      <c r="CZ49" s="764">
        <v>100</v>
      </c>
      <c r="DA49" s="782"/>
      <c r="DB49" s="782"/>
      <c r="DC49" s="783"/>
      <c r="DD49" s="784">
        <v>3118552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7ia+XontSu145ZhgUQcttz15EAk4aOxfyqptvcs6CVgUiklAxpLj6DpqROVQP9ksMcMKY57dUvgGKMSm4qHFXQ==" saltValue="JwxdLTnd/fuJNIKlLTnG4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7" sqref="AP7:AT7"/>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384</v>
      </c>
      <c r="C7" s="812"/>
      <c r="D7" s="812"/>
      <c r="E7" s="812"/>
      <c r="F7" s="812"/>
      <c r="G7" s="812"/>
      <c r="H7" s="812"/>
      <c r="I7" s="812"/>
      <c r="J7" s="812"/>
      <c r="K7" s="812"/>
      <c r="L7" s="812"/>
      <c r="M7" s="812"/>
      <c r="N7" s="812"/>
      <c r="O7" s="812"/>
      <c r="P7" s="813"/>
      <c r="Q7" s="814">
        <v>3974</v>
      </c>
      <c r="R7" s="815"/>
      <c r="S7" s="815"/>
      <c r="T7" s="815"/>
      <c r="U7" s="815"/>
      <c r="V7" s="815">
        <v>3887</v>
      </c>
      <c r="W7" s="815"/>
      <c r="X7" s="815"/>
      <c r="Y7" s="815"/>
      <c r="Z7" s="815"/>
      <c r="AA7" s="815">
        <v>87</v>
      </c>
      <c r="AB7" s="815"/>
      <c r="AC7" s="815"/>
      <c r="AD7" s="815"/>
      <c r="AE7" s="816"/>
      <c r="AF7" s="817">
        <v>87</v>
      </c>
      <c r="AG7" s="818"/>
      <c r="AH7" s="818"/>
      <c r="AI7" s="818"/>
      <c r="AJ7" s="819"/>
      <c r="AK7" s="854">
        <v>0</v>
      </c>
      <c r="AL7" s="855"/>
      <c r="AM7" s="855"/>
      <c r="AN7" s="855"/>
      <c r="AO7" s="855"/>
      <c r="AP7" s="855">
        <v>345822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386</v>
      </c>
      <c r="B23" s="870" t="s">
        <v>387</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87</v>
      </c>
      <c r="AG23" s="874"/>
      <c r="AH23" s="874"/>
      <c r="AI23" s="874"/>
      <c r="AJ23" s="877"/>
      <c r="AK23" s="878"/>
      <c r="AL23" s="879"/>
      <c r="AM23" s="879"/>
      <c r="AN23" s="879"/>
      <c r="AO23" s="879"/>
      <c r="AP23" s="874"/>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367</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399</v>
      </c>
      <c r="C28" s="812"/>
      <c r="D28" s="812"/>
      <c r="E28" s="812"/>
      <c r="F28" s="812"/>
      <c r="G28" s="812"/>
      <c r="H28" s="812"/>
      <c r="I28" s="812"/>
      <c r="J28" s="812"/>
      <c r="K28" s="812"/>
      <c r="L28" s="812"/>
      <c r="M28" s="812"/>
      <c r="N28" s="812"/>
      <c r="O28" s="812"/>
      <c r="P28" s="813"/>
      <c r="Q28" s="902">
        <v>71</v>
      </c>
      <c r="R28" s="903"/>
      <c r="S28" s="903"/>
      <c r="T28" s="903"/>
      <c r="U28" s="903"/>
      <c r="V28" s="903">
        <v>68</v>
      </c>
      <c r="W28" s="903"/>
      <c r="X28" s="903"/>
      <c r="Y28" s="903"/>
      <c r="Z28" s="903"/>
      <c r="AA28" s="903">
        <v>3</v>
      </c>
      <c r="AB28" s="903"/>
      <c r="AC28" s="903"/>
      <c r="AD28" s="903"/>
      <c r="AE28" s="904"/>
      <c r="AF28" s="905">
        <v>3</v>
      </c>
      <c r="AG28" s="903"/>
      <c r="AH28" s="903"/>
      <c r="AI28" s="903"/>
      <c r="AJ28" s="906"/>
      <c r="AK28" s="907">
        <v>14</v>
      </c>
      <c r="AL28" s="898"/>
      <c r="AM28" s="898"/>
      <c r="AN28" s="898"/>
      <c r="AO28" s="898"/>
      <c r="AP28" s="898">
        <v>0</v>
      </c>
      <c r="AQ28" s="898"/>
      <c r="AR28" s="898"/>
      <c r="AS28" s="898"/>
      <c r="AT28" s="898"/>
      <c r="AU28" s="898">
        <v>0</v>
      </c>
      <c r="AV28" s="898"/>
      <c r="AW28" s="898"/>
      <c r="AX28" s="898"/>
      <c r="AY28" s="898"/>
      <c r="AZ28" s="899">
        <v>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400</v>
      </c>
      <c r="C29" s="836"/>
      <c r="D29" s="836"/>
      <c r="E29" s="836"/>
      <c r="F29" s="836"/>
      <c r="G29" s="836"/>
      <c r="H29" s="836"/>
      <c r="I29" s="836"/>
      <c r="J29" s="836"/>
      <c r="K29" s="836"/>
      <c r="L29" s="836"/>
      <c r="M29" s="836"/>
      <c r="N29" s="836"/>
      <c r="O29" s="836"/>
      <c r="P29" s="837"/>
      <c r="Q29" s="838">
        <v>27</v>
      </c>
      <c r="R29" s="839"/>
      <c r="S29" s="839"/>
      <c r="T29" s="839"/>
      <c r="U29" s="839"/>
      <c r="V29" s="839">
        <v>27</v>
      </c>
      <c r="W29" s="839"/>
      <c r="X29" s="839"/>
      <c r="Y29" s="839"/>
      <c r="Z29" s="839"/>
      <c r="AA29" s="839">
        <v>0</v>
      </c>
      <c r="AB29" s="839"/>
      <c r="AC29" s="839"/>
      <c r="AD29" s="839"/>
      <c r="AE29" s="840"/>
      <c r="AF29" s="841">
        <v>0</v>
      </c>
      <c r="AG29" s="842"/>
      <c r="AH29" s="842"/>
      <c r="AI29" s="842"/>
      <c r="AJ29" s="843"/>
      <c r="AK29" s="910">
        <v>12</v>
      </c>
      <c r="AL29" s="911"/>
      <c r="AM29" s="911"/>
      <c r="AN29" s="911"/>
      <c r="AO29" s="911"/>
      <c r="AP29" s="911">
        <v>0</v>
      </c>
      <c r="AQ29" s="911"/>
      <c r="AR29" s="911"/>
      <c r="AS29" s="911"/>
      <c r="AT29" s="911"/>
      <c r="AU29" s="911">
        <v>0</v>
      </c>
      <c r="AV29" s="911"/>
      <c r="AW29" s="911"/>
      <c r="AX29" s="911"/>
      <c r="AY29" s="911"/>
      <c r="AZ29" s="912">
        <v>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401</v>
      </c>
      <c r="C30" s="836"/>
      <c r="D30" s="836"/>
      <c r="E30" s="836"/>
      <c r="F30" s="836"/>
      <c r="G30" s="836"/>
      <c r="H30" s="836"/>
      <c r="I30" s="836"/>
      <c r="J30" s="836"/>
      <c r="K30" s="836"/>
      <c r="L30" s="836"/>
      <c r="M30" s="836"/>
      <c r="N30" s="836"/>
      <c r="O30" s="836"/>
      <c r="P30" s="837"/>
      <c r="Q30" s="838">
        <v>85</v>
      </c>
      <c r="R30" s="839"/>
      <c r="S30" s="839"/>
      <c r="T30" s="839"/>
      <c r="U30" s="839"/>
      <c r="V30" s="839">
        <v>85</v>
      </c>
      <c r="W30" s="839"/>
      <c r="X30" s="839"/>
      <c r="Y30" s="839"/>
      <c r="Z30" s="839"/>
      <c r="AA30" s="839">
        <v>0</v>
      </c>
      <c r="AB30" s="839"/>
      <c r="AC30" s="839"/>
      <c r="AD30" s="839"/>
      <c r="AE30" s="840"/>
      <c r="AF30" s="841">
        <v>0</v>
      </c>
      <c r="AG30" s="842"/>
      <c r="AH30" s="842"/>
      <c r="AI30" s="842"/>
      <c r="AJ30" s="843"/>
      <c r="AK30" s="910">
        <v>51</v>
      </c>
      <c r="AL30" s="911"/>
      <c r="AM30" s="911"/>
      <c r="AN30" s="911"/>
      <c r="AO30" s="911"/>
      <c r="AP30" s="911">
        <v>0</v>
      </c>
      <c r="AQ30" s="911"/>
      <c r="AR30" s="911"/>
      <c r="AS30" s="911"/>
      <c r="AT30" s="911"/>
      <c r="AU30" s="911">
        <v>0</v>
      </c>
      <c r="AV30" s="911"/>
      <c r="AW30" s="911"/>
      <c r="AX30" s="911"/>
      <c r="AY30" s="911"/>
      <c r="AZ30" s="912">
        <v>0</v>
      </c>
      <c r="BA30" s="912"/>
      <c r="BB30" s="912"/>
      <c r="BC30" s="912"/>
      <c r="BD30" s="912"/>
      <c r="BE30" s="908" t="s">
        <v>402</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403</v>
      </c>
      <c r="C31" s="836"/>
      <c r="D31" s="836"/>
      <c r="E31" s="836"/>
      <c r="F31" s="836"/>
      <c r="G31" s="836"/>
      <c r="H31" s="836"/>
      <c r="I31" s="836"/>
      <c r="J31" s="836"/>
      <c r="K31" s="836"/>
      <c r="L31" s="836"/>
      <c r="M31" s="836"/>
      <c r="N31" s="836"/>
      <c r="O31" s="836"/>
      <c r="P31" s="837"/>
      <c r="Q31" s="838">
        <v>314</v>
      </c>
      <c r="R31" s="839"/>
      <c r="S31" s="839"/>
      <c r="T31" s="839"/>
      <c r="U31" s="839"/>
      <c r="V31" s="839">
        <v>314</v>
      </c>
      <c r="W31" s="839"/>
      <c r="X31" s="839"/>
      <c r="Y31" s="839"/>
      <c r="Z31" s="839"/>
      <c r="AA31" s="839">
        <v>0</v>
      </c>
      <c r="AB31" s="839"/>
      <c r="AC31" s="839"/>
      <c r="AD31" s="839"/>
      <c r="AE31" s="840"/>
      <c r="AF31" s="841">
        <v>0</v>
      </c>
      <c r="AG31" s="842"/>
      <c r="AH31" s="842"/>
      <c r="AI31" s="842"/>
      <c r="AJ31" s="843"/>
      <c r="AK31" s="910">
        <v>273</v>
      </c>
      <c r="AL31" s="911"/>
      <c r="AM31" s="911"/>
      <c r="AN31" s="911"/>
      <c r="AO31" s="911"/>
      <c r="AP31" s="911">
        <v>1617</v>
      </c>
      <c r="AQ31" s="911"/>
      <c r="AR31" s="911"/>
      <c r="AS31" s="911"/>
      <c r="AT31" s="911"/>
      <c r="AU31" s="911">
        <v>191</v>
      </c>
      <c r="AV31" s="911"/>
      <c r="AW31" s="911"/>
      <c r="AX31" s="911"/>
      <c r="AY31" s="911"/>
      <c r="AZ31" s="912">
        <v>0</v>
      </c>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405</v>
      </c>
      <c r="C32" s="836"/>
      <c r="D32" s="836"/>
      <c r="E32" s="836"/>
      <c r="F32" s="836"/>
      <c r="G32" s="836"/>
      <c r="H32" s="836"/>
      <c r="I32" s="836"/>
      <c r="J32" s="836"/>
      <c r="K32" s="836"/>
      <c r="L32" s="836"/>
      <c r="M32" s="836"/>
      <c r="N32" s="836"/>
      <c r="O32" s="836"/>
      <c r="P32" s="837"/>
      <c r="Q32" s="838">
        <v>46</v>
      </c>
      <c r="R32" s="839"/>
      <c r="S32" s="839"/>
      <c r="T32" s="839"/>
      <c r="U32" s="839"/>
      <c r="V32" s="839">
        <v>46</v>
      </c>
      <c r="W32" s="839"/>
      <c r="X32" s="839"/>
      <c r="Y32" s="839"/>
      <c r="Z32" s="839"/>
      <c r="AA32" s="839">
        <v>0</v>
      </c>
      <c r="AB32" s="839"/>
      <c r="AC32" s="839"/>
      <c r="AD32" s="839"/>
      <c r="AE32" s="840"/>
      <c r="AF32" s="841">
        <v>0</v>
      </c>
      <c r="AG32" s="842"/>
      <c r="AH32" s="842"/>
      <c r="AI32" s="842"/>
      <c r="AJ32" s="843"/>
      <c r="AK32" s="910">
        <v>44</v>
      </c>
      <c r="AL32" s="911"/>
      <c r="AM32" s="911"/>
      <c r="AN32" s="911"/>
      <c r="AO32" s="911"/>
      <c r="AP32" s="911">
        <v>311</v>
      </c>
      <c r="AQ32" s="911"/>
      <c r="AR32" s="911"/>
      <c r="AS32" s="911"/>
      <c r="AT32" s="911"/>
      <c r="AU32" s="911">
        <v>0</v>
      </c>
      <c r="AV32" s="911"/>
      <c r="AW32" s="911"/>
      <c r="AX32" s="911"/>
      <c r="AY32" s="911"/>
      <c r="AZ32" s="912">
        <v>0</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386</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388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411</v>
      </c>
      <c r="W66" s="798"/>
      <c r="X66" s="798"/>
      <c r="Y66" s="798"/>
      <c r="Z66" s="799"/>
      <c r="AA66" s="797" t="s">
        <v>412</v>
      </c>
      <c r="AB66" s="798"/>
      <c r="AC66" s="798"/>
      <c r="AD66" s="798"/>
      <c r="AE66" s="799"/>
      <c r="AF66" s="932" t="s">
        <v>394</v>
      </c>
      <c r="AG66" s="893"/>
      <c r="AH66" s="893"/>
      <c r="AI66" s="893"/>
      <c r="AJ66" s="933"/>
      <c r="AK66" s="797" t="s">
        <v>413</v>
      </c>
      <c r="AL66" s="821"/>
      <c r="AM66" s="821"/>
      <c r="AN66" s="821"/>
      <c r="AO66" s="822"/>
      <c r="AP66" s="797" t="s">
        <v>396</v>
      </c>
      <c r="AQ66" s="798"/>
      <c r="AR66" s="798"/>
      <c r="AS66" s="798"/>
      <c r="AT66" s="799"/>
      <c r="AU66" s="797" t="s">
        <v>414</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571</v>
      </c>
      <c r="C68" s="950"/>
      <c r="D68" s="950"/>
      <c r="E68" s="950"/>
      <c r="F68" s="950"/>
      <c r="G68" s="950"/>
      <c r="H68" s="950"/>
      <c r="I68" s="950"/>
      <c r="J68" s="950"/>
      <c r="K68" s="950"/>
      <c r="L68" s="950"/>
      <c r="M68" s="950"/>
      <c r="N68" s="950"/>
      <c r="O68" s="950"/>
      <c r="P68" s="951"/>
      <c r="Q68" s="952">
        <v>96</v>
      </c>
      <c r="R68" s="946"/>
      <c r="S68" s="946"/>
      <c r="T68" s="946"/>
      <c r="U68" s="946"/>
      <c r="V68" s="946">
        <v>94</v>
      </c>
      <c r="W68" s="946"/>
      <c r="X68" s="946"/>
      <c r="Y68" s="946"/>
      <c r="Z68" s="946"/>
      <c r="AA68" s="946">
        <v>2</v>
      </c>
      <c r="AB68" s="946"/>
      <c r="AC68" s="946"/>
      <c r="AD68" s="946"/>
      <c r="AE68" s="946"/>
      <c r="AF68" s="946">
        <v>2</v>
      </c>
      <c r="AG68" s="946"/>
      <c r="AH68" s="946"/>
      <c r="AI68" s="946"/>
      <c r="AJ68" s="946"/>
      <c r="AK68" s="946">
        <v>0</v>
      </c>
      <c r="AL68" s="946"/>
      <c r="AM68" s="946"/>
      <c r="AN68" s="946"/>
      <c r="AO68" s="946"/>
      <c r="AP68" s="946">
        <v>0</v>
      </c>
      <c r="AQ68" s="946"/>
      <c r="AR68" s="946"/>
      <c r="AS68" s="946"/>
      <c r="AT68" s="946"/>
      <c r="AU68" s="946">
        <v>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572</v>
      </c>
      <c r="C69" s="954"/>
      <c r="D69" s="954"/>
      <c r="E69" s="954"/>
      <c r="F69" s="954"/>
      <c r="G69" s="954"/>
      <c r="H69" s="954"/>
      <c r="I69" s="954"/>
      <c r="J69" s="954"/>
      <c r="K69" s="954"/>
      <c r="L69" s="954"/>
      <c r="M69" s="954"/>
      <c r="N69" s="954"/>
      <c r="O69" s="954"/>
      <c r="P69" s="955"/>
      <c r="Q69" s="956">
        <v>474</v>
      </c>
      <c r="R69" s="911"/>
      <c r="S69" s="911"/>
      <c r="T69" s="911"/>
      <c r="U69" s="911"/>
      <c r="V69" s="911">
        <v>424</v>
      </c>
      <c r="W69" s="911"/>
      <c r="X69" s="911"/>
      <c r="Y69" s="911"/>
      <c r="Z69" s="911"/>
      <c r="AA69" s="911">
        <v>50</v>
      </c>
      <c r="AB69" s="911"/>
      <c r="AC69" s="911"/>
      <c r="AD69" s="911"/>
      <c r="AE69" s="911"/>
      <c r="AF69" s="911">
        <v>50</v>
      </c>
      <c r="AG69" s="911"/>
      <c r="AH69" s="911"/>
      <c r="AI69" s="911"/>
      <c r="AJ69" s="911"/>
      <c r="AK69" s="911">
        <v>37</v>
      </c>
      <c r="AL69" s="911"/>
      <c r="AM69" s="911"/>
      <c r="AN69" s="911"/>
      <c r="AO69" s="911"/>
      <c r="AP69" s="911">
        <v>62</v>
      </c>
      <c r="AQ69" s="911"/>
      <c r="AR69" s="911"/>
      <c r="AS69" s="911"/>
      <c r="AT69" s="911"/>
      <c r="AU69" s="911">
        <v>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573</v>
      </c>
      <c r="C70" s="954"/>
      <c r="D70" s="954"/>
      <c r="E70" s="954"/>
      <c r="F70" s="954"/>
      <c r="G70" s="954"/>
      <c r="H70" s="954"/>
      <c r="I70" s="954"/>
      <c r="J70" s="954"/>
      <c r="K70" s="954"/>
      <c r="L70" s="954"/>
      <c r="M70" s="954"/>
      <c r="N70" s="954"/>
      <c r="O70" s="954"/>
      <c r="P70" s="955"/>
      <c r="Q70" s="956">
        <v>1200</v>
      </c>
      <c r="R70" s="911"/>
      <c r="S70" s="911"/>
      <c r="T70" s="911"/>
      <c r="U70" s="911"/>
      <c r="V70" s="911">
        <v>1163</v>
      </c>
      <c r="W70" s="911"/>
      <c r="X70" s="911"/>
      <c r="Y70" s="911"/>
      <c r="Z70" s="911"/>
      <c r="AA70" s="911">
        <v>37</v>
      </c>
      <c r="AB70" s="911"/>
      <c r="AC70" s="911"/>
      <c r="AD70" s="911"/>
      <c r="AE70" s="911"/>
      <c r="AF70" s="911">
        <v>37</v>
      </c>
      <c r="AG70" s="911"/>
      <c r="AH70" s="911"/>
      <c r="AI70" s="911"/>
      <c r="AJ70" s="911"/>
      <c r="AK70" s="911">
        <v>0</v>
      </c>
      <c r="AL70" s="911"/>
      <c r="AM70" s="911"/>
      <c r="AN70" s="911"/>
      <c r="AO70" s="911"/>
      <c r="AP70" s="911">
        <v>57</v>
      </c>
      <c r="AQ70" s="911"/>
      <c r="AR70" s="911"/>
      <c r="AS70" s="911"/>
      <c r="AT70" s="911"/>
      <c r="AU70" s="911">
        <v>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574</v>
      </c>
      <c r="C71" s="954"/>
      <c r="D71" s="954"/>
      <c r="E71" s="954"/>
      <c r="F71" s="954"/>
      <c r="G71" s="954"/>
      <c r="H71" s="954"/>
      <c r="I71" s="954"/>
      <c r="J71" s="954"/>
      <c r="K71" s="954"/>
      <c r="L71" s="954"/>
      <c r="M71" s="954"/>
      <c r="N71" s="954"/>
      <c r="O71" s="954"/>
      <c r="P71" s="955"/>
      <c r="Q71" s="956">
        <v>12</v>
      </c>
      <c r="R71" s="911"/>
      <c r="S71" s="911"/>
      <c r="T71" s="911"/>
      <c r="U71" s="911"/>
      <c r="V71" s="911">
        <v>12</v>
      </c>
      <c r="W71" s="911"/>
      <c r="X71" s="911"/>
      <c r="Y71" s="911"/>
      <c r="Z71" s="911"/>
      <c r="AA71" s="911">
        <v>0</v>
      </c>
      <c r="AB71" s="911"/>
      <c r="AC71" s="911"/>
      <c r="AD71" s="911"/>
      <c r="AE71" s="911"/>
      <c r="AF71" s="911">
        <v>0</v>
      </c>
      <c r="AG71" s="911"/>
      <c r="AH71" s="911"/>
      <c r="AI71" s="911"/>
      <c r="AJ71" s="911"/>
      <c r="AK71" s="911">
        <v>0</v>
      </c>
      <c r="AL71" s="911"/>
      <c r="AM71" s="911"/>
      <c r="AN71" s="911"/>
      <c r="AO71" s="911"/>
      <c r="AP71" s="911">
        <v>0</v>
      </c>
      <c r="AQ71" s="911"/>
      <c r="AR71" s="911"/>
      <c r="AS71" s="911"/>
      <c r="AT71" s="911"/>
      <c r="AU71" s="911">
        <v>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386</v>
      </c>
      <c r="B88" s="870" t="s">
        <v>415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424</v>
      </c>
      <c r="AB109" s="975"/>
      <c r="AC109" s="975"/>
      <c r="AD109" s="975"/>
      <c r="AE109" s="976"/>
      <c r="AF109" s="974" t="s">
        <v>305</v>
      </c>
      <c r="AG109" s="975"/>
      <c r="AH109" s="975"/>
      <c r="AI109" s="975"/>
      <c r="AJ109" s="976"/>
      <c r="AK109" s="974" t="s">
        <v>304</v>
      </c>
      <c r="AL109" s="975"/>
      <c r="AM109" s="975"/>
      <c r="AN109" s="975"/>
      <c r="AO109" s="976"/>
      <c r="AP109" s="974" t="s">
        <v>425</v>
      </c>
      <c r="AQ109" s="975"/>
      <c r="AR109" s="975"/>
      <c r="AS109" s="975"/>
      <c r="AT109" s="977"/>
      <c r="AU109" s="994" t="s">
        <v>423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424</v>
      </c>
      <c r="BR109" s="975"/>
      <c r="BS109" s="975"/>
      <c r="BT109" s="975"/>
      <c r="BU109" s="976"/>
      <c r="BV109" s="974" t="s">
        <v>305</v>
      </c>
      <c r="BW109" s="975"/>
      <c r="BX109" s="975"/>
      <c r="BY109" s="975"/>
      <c r="BZ109" s="976"/>
      <c r="CA109" s="974" t="s">
        <v>304</v>
      </c>
      <c r="CB109" s="975"/>
      <c r="CC109" s="975"/>
      <c r="CD109" s="975"/>
      <c r="CE109" s="976"/>
      <c r="CF109" s="995" t="s">
        <v>425</v>
      </c>
      <c r="CG109" s="995"/>
      <c r="CH109" s="995"/>
      <c r="CI109" s="995"/>
      <c r="CJ109" s="995"/>
      <c r="CK109" s="974" t="s">
        <v>426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424</v>
      </c>
      <c r="DH109" s="975"/>
      <c r="DI109" s="975"/>
      <c r="DJ109" s="975"/>
      <c r="DK109" s="976"/>
      <c r="DL109" s="974" t="s">
        <v>305</v>
      </c>
      <c r="DM109" s="975"/>
      <c r="DN109" s="975"/>
      <c r="DO109" s="975"/>
      <c r="DP109" s="976"/>
      <c r="DQ109" s="974" t="s">
        <v>304</v>
      </c>
      <c r="DR109" s="975"/>
      <c r="DS109" s="975"/>
      <c r="DT109" s="975"/>
      <c r="DU109" s="976"/>
      <c r="DV109" s="974" t="s">
        <v>425</v>
      </c>
      <c r="DW109" s="975"/>
      <c r="DX109" s="975"/>
      <c r="DY109" s="975"/>
      <c r="DZ109" s="977"/>
    </row>
    <row r="110" spans="1:131" s="246" customFormat="1" ht="26.25" customHeight="1">
      <c r="A110" s="978" t="s">
        <v>427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55740</v>
      </c>
      <c r="AB110" s="982"/>
      <c r="AC110" s="982"/>
      <c r="AD110" s="982"/>
      <c r="AE110" s="983"/>
      <c r="AF110" s="984">
        <v>52776</v>
      </c>
      <c r="AG110" s="982"/>
      <c r="AH110" s="982"/>
      <c r="AI110" s="982"/>
      <c r="AJ110" s="983"/>
      <c r="AK110" s="984">
        <v>52767</v>
      </c>
      <c r="AL110" s="982"/>
      <c r="AM110" s="982"/>
      <c r="AN110" s="982"/>
      <c r="AO110" s="983"/>
      <c r="AP110" s="985">
        <v>2.4</v>
      </c>
      <c r="AQ110" s="986"/>
      <c r="AR110" s="986"/>
      <c r="AS110" s="986"/>
      <c r="AT110" s="987"/>
      <c r="AU110" s="988" t="s">
        <v>73</v>
      </c>
      <c r="AV110" s="989"/>
      <c r="AW110" s="989"/>
      <c r="AX110" s="989"/>
      <c r="AY110" s="989"/>
      <c r="AZ110" s="1030" t="s">
        <v>428</v>
      </c>
      <c r="BA110" s="979"/>
      <c r="BB110" s="979"/>
      <c r="BC110" s="979"/>
      <c r="BD110" s="979"/>
      <c r="BE110" s="979"/>
      <c r="BF110" s="979"/>
      <c r="BG110" s="979"/>
      <c r="BH110" s="979"/>
      <c r="BI110" s="979"/>
      <c r="BJ110" s="979"/>
      <c r="BK110" s="979"/>
      <c r="BL110" s="979"/>
      <c r="BM110" s="979"/>
      <c r="BN110" s="979"/>
      <c r="BO110" s="979"/>
      <c r="BP110" s="980"/>
      <c r="BQ110" s="1016">
        <v>437912</v>
      </c>
      <c r="BR110" s="1017"/>
      <c r="BS110" s="1017"/>
      <c r="BT110" s="1017"/>
      <c r="BU110" s="1017"/>
      <c r="BV110" s="1017">
        <v>392255</v>
      </c>
      <c r="BW110" s="1017"/>
      <c r="BX110" s="1017"/>
      <c r="BY110" s="1017"/>
      <c r="BZ110" s="1017"/>
      <c r="CA110" s="1017">
        <v>345822</v>
      </c>
      <c r="CB110" s="1017"/>
      <c r="CC110" s="1017"/>
      <c r="CD110" s="1017"/>
      <c r="CE110" s="1017"/>
      <c r="CF110" s="1031">
        <v>15.9</v>
      </c>
      <c r="CG110" s="1032"/>
      <c r="CH110" s="1032"/>
      <c r="CI110" s="1032"/>
      <c r="CJ110" s="1032"/>
      <c r="CK110" s="1033" t="s">
        <v>429</v>
      </c>
      <c r="CL110" s="1034"/>
      <c r="CM110" s="1013" t="s">
        <v>430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431</v>
      </c>
      <c r="DH110" s="1017"/>
      <c r="DI110" s="1017"/>
      <c r="DJ110" s="1017"/>
      <c r="DK110" s="1017"/>
      <c r="DL110" s="1017" t="s">
        <v>431</v>
      </c>
      <c r="DM110" s="1017"/>
      <c r="DN110" s="1017"/>
      <c r="DO110" s="1017"/>
      <c r="DP110" s="1017"/>
      <c r="DQ110" s="1017" t="s">
        <v>128</v>
      </c>
      <c r="DR110" s="1017"/>
      <c r="DS110" s="1017"/>
      <c r="DT110" s="1017"/>
      <c r="DU110" s="1017"/>
      <c r="DV110" s="1018" t="s">
        <v>431</v>
      </c>
      <c r="DW110" s="1018"/>
      <c r="DX110" s="1018"/>
      <c r="DY110" s="1018"/>
      <c r="DZ110" s="1019"/>
    </row>
    <row r="111" spans="1:131" s="246" customFormat="1" ht="26.25" customHeight="1">
      <c r="A111" s="1020" t="s">
        <v>432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128</v>
      </c>
      <c r="AB111" s="1024"/>
      <c r="AC111" s="1024"/>
      <c r="AD111" s="1024"/>
      <c r="AE111" s="1025"/>
      <c r="AF111" s="1026" t="s">
        <v>433</v>
      </c>
      <c r="AG111" s="1024"/>
      <c r="AH111" s="1024"/>
      <c r="AI111" s="1024"/>
      <c r="AJ111" s="1025"/>
      <c r="AK111" s="1026" t="s">
        <v>431</v>
      </c>
      <c r="AL111" s="1024"/>
      <c r="AM111" s="1024"/>
      <c r="AN111" s="1024"/>
      <c r="AO111" s="1025"/>
      <c r="AP111" s="1027" t="s">
        <v>431</v>
      </c>
      <c r="AQ111" s="1028"/>
      <c r="AR111" s="1028"/>
      <c r="AS111" s="1028"/>
      <c r="AT111" s="1029"/>
      <c r="AU111" s="990"/>
      <c r="AV111" s="991"/>
      <c r="AW111" s="991"/>
      <c r="AX111" s="991"/>
      <c r="AY111" s="991"/>
      <c r="AZ111" s="1039" t="s">
        <v>434</v>
      </c>
      <c r="BA111" s="1040"/>
      <c r="BB111" s="1040"/>
      <c r="BC111" s="1040"/>
      <c r="BD111" s="1040"/>
      <c r="BE111" s="1040"/>
      <c r="BF111" s="1040"/>
      <c r="BG111" s="1040"/>
      <c r="BH111" s="1040"/>
      <c r="BI111" s="1040"/>
      <c r="BJ111" s="1040"/>
      <c r="BK111" s="1040"/>
      <c r="BL111" s="1040"/>
      <c r="BM111" s="1040"/>
      <c r="BN111" s="1040"/>
      <c r="BO111" s="1040"/>
      <c r="BP111" s="1041"/>
      <c r="BQ111" s="1009" t="s">
        <v>431</v>
      </c>
      <c r="BR111" s="1010"/>
      <c r="BS111" s="1010"/>
      <c r="BT111" s="1010"/>
      <c r="BU111" s="1010"/>
      <c r="BV111" s="1010">
        <v>2000</v>
      </c>
      <c r="BW111" s="1010"/>
      <c r="BX111" s="1010"/>
      <c r="BY111" s="1010"/>
      <c r="BZ111" s="1010"/>
      <c r="CA111" s="1010">
        <v>1000</v>
      </c>
      <c r="CB111" s="1010"/>
      <c r="CC111" s="1010"/>
      <c r="CD111" s="1010"/>
      <c r="CE111" s="1010"/>
      <c r="CF111" s="1004">
        <v>0</v>
      </c>
      <c r="CG111" s="1005"/>
      <c r="CH111" s="1005"/>
      <c r="CI111" s="1005"/>
      <c r="CJ111" s="1005"/>
      <c r="CK111" s="1035"/>
      <c r="CL111" s="1036"/>
      <c r="CM111" s="1006" t="s">
        <v>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431</v>
      </c>
      <c r="DM111" s="1010"/>
      <c r="DN111" s="1010"/>
      <c r="DO111" s="1010"/>
      <c r="DP111" s="1010"/>
      <c r="DQ111" s="1010" t="s">
        <v>431</v>
      </c>
      <c r="DR111" s="1010"/>
      <c r="DS111" s="1010"/>
      <c r="DT111" s="1010"/>
      <c r="DU111" s="1010"/>
      <c r="DV111" s="1011" t="s">
        <v>128</v>
      </c>
      <c r="DW111" s="1011"/>
      <c r="DX111" s="1011"/>
      <c r="DY111" s="1011"/>
      <c r="DZ111" s="1012"/>
    </row>
    <row r="112" spans="1:131" s="246" customFormat="1" ht="26.25" customHeight="1">
      <c r="A112" s="1042" t="s">
        <v>436</v>
      </c>
      <c r="B112" s="1043"/>
      <c r="C112" s="1040" t="s">
        <v>437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128</v>
      </c>
      <c r="AB112" s="1049"/>
      <c r="AC112" s="1049"/>
      <c r="AD112" s="1049"/>
      <c r="AE112" s="1050"/>
      <c r="AF112" s="1051" t="s">
        <v>433</v>
      </c>
      <c r="AG112" s="1049"/>
      <c r="AH112" s="1049"/>
      <c r="AI112" s="1049"/>
      <c r="AJ112" s="1050"/>
      <c r="AK112" s="1051" t="s">
        <v>433</v>
      </c>
      <c r="AL112" s="1049"/>
      <c r="AM112" s="1049"/>
      <c r="AN112" s="1049"/>
      <c r="AO112" s="1050"/>
      <c r="AP112" s="1052" t="s">
        <v>431</v>
      </c>
      <c r="AQ112" s="1053"/>
      <c r="AR112" s="1053"/>
      <c r="AS112" s="1053"/>
      <c r="AT112" s="1054"/>
      <c r="AU112" s="990"/>
      <c r="AV112" s="991"/>
      <c r="AW112" s="991"/>
      <c r="AX112" s="991"/>
      <c r="AY112" s="991"/>
      <c r="AZ112" s="1039" t="s">
        <v>438</v>
      </c>
      <c r="BA112" s="1040"/>
      <c r="BB112" s="1040"/>
      <c r="BC112" s="1040"/>
      <c r="BD112" s="1040"/>
      <c r="BE112" s="1040"/>
      <c r="BF112" s="1040"/>
      <c r="BG112" s="1040"/>
      <c r="BH112" s="1040"/>
      <c r="BI112" s="1040"/>
      <c r="BJ112" s="1040"/>
      <c r="BK112" s="1040"/>
      <c r="BL112" s="1040"/>
      <c r="BM112" s="1040"/>
      <c r="BN112" s="1040"/>
      <c r="BO112" s="1040"/>
      <c r="BP112" s="1041"/>
      <c r="BQ112" s="1009">
        <v>1995342</v>
      </c>
      <c r="BR112" s="1010"/>
      <c r="BS112" s="1010"/>
      <c r="BT112" s="1010"/>
      <c r="BU112" s="1010"/>
      <c r="BV112" s="1010">
        <v>1888322</v>
      </c>
      <c r="BW112" s="1010"/>
      <c r="BX112" s="1010"/>
      <c r="BY112" s="1010"/>
      <c r="BZ112" s="1010"/>
      <c r="CA112" s="1010">
        <v>1784655</v>
      </c>
      <c r="CB112" s="1010"/>
      <c r="CC112" s="1010"/>
      <c r="CD112" s="1010"/>
      <c r="CE112" s="1010"/>
      <c r="CF112" s="1004">
        <v>82.1</v>
      </c>
      <c r="CG112" s="1005"/>
      <c r="CH112" s="1005"/>
      <c r="CI112" s="1005"/>
      <c r="CJ112" s="1005"/>
      <c r="CK112" s="1035"/>
      <c r="CL112" s="1036"/>
      <c r="CM112" s="1006" t="s">
        <v>439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431</v>
      </c>
      <c r="DH112" s="1010"/>
      <c r="DI112" s="1010"/>
      <c r="DJ112" s="1010"/>
      <c r="DK112" s="1010"/>
      <c r="DL112" s="1010" t="s">
        <v>128</v>
      </c>
      <c r="DM112" s="1010"/>
      <c r="DN112" s="1010"/>
      <c r="DO112" s="1010"/>
      <c r="DP112" s="1010"/>
      <c r="DQ112" s="1010" t="s">
        <v>431</v>
      </c>
      <c r="DR112" s="1010"/>
      <c r="DS112" s="1010"/>
      <c r="DT112" s="1010"/>
      <c r="DU112" s="1010"/>
      <c r="DV112" s="1011" t="s">
        <v>128</v>
      </c>
      <c r="DW112" s="1011"/>
      <c r="DX112" s="1011"/>
      <c r="DY112" s="1011"/>
      <c r="DZ112" s="1012"/>
    </row>
    <row r="113" spans="1:130" s="246" customFormat="1" ht="26.25" customHeight="1">
      <c r="A113" s="1044"/>
      <c r="B113" s="1045"/>
      <c r="C113" s="1040" t="s">
        <v>440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149014</v>
      </c>
      <c r="AB113" s="1024"/>
      <c r="AC113" s="1024"/>
      <c r="AD113" s="1024"/>
      <c r="AE113" s="1025"/>
      <c r="AF113" s="1026">
        <v>153106</v>
      </c>
      <c r="AG113" s="1024"/>
      <c r="AH113" s="1024"/>
      <c r="AI113" s="1024"/>
      <c r="AJ113" s="1025"/>
      <c r="AK113" s="1026">
        <v>153822</v>
      </c>
      <c r="AL113" s="1024"/>
      <c r="AM113" s="1024"/>
      <c r="AN113" s="1024"/>
      <c r="AO113" s="1025"/>
      <c r="AP113" s="1027">
        <v>7.1</v>
      </c>
      <c r="AQ113" s="1028"/>
      <c r="AR113" s="1028"/>
      <c r="AS113" s="1028"/>
      <c r="AT113" s="1029"/>
      <c r="AU113" s="990"/>
      <c r="AV113" s="991"/>
      <c r="AW113" s="991"/>
      <c r="AX113" s="991"/>
      <c r="AY113" s="991"/>
      <c r="AZ113" s="1039" t="s">
        <v>441</v>
      </c>
      <c r="BA113" s="1040"/>
      <c r="BB113" s="1040"/>
      <c r="BC113" s="1040"/>
      <c r="BD113" s="1040"/>
      <c r="BE113" s="1040"/>
      <c r="BF113" s="1040"/>
      <c r="BG113" s="1040"/>
      <c r="BH113" s="1040"/>
      <c r="BI113" s="1040"/>
      <c r="BJ113" s="1040"/>
      <c r="BK113" s="1040"/>
      <c r="BL113" s="1040"/>
      <c r="BM113" s="1040"/>
      <c r="BN113" s="1040"/>
      <c r="BO113" s="1040"/>
      <c r="BP113" s="1041"/>
      <c r="BQ113" s="1009">
        <v>10561</v>
      </c>
      <c r="BR113" s="1010"/>
      <c r="BS113" s="1010"/>
      <c r="BT113" s="1010"/>
      <c r="BU113" s="1010"/>
      <c r="BV113" s="1010">
        <v>9645</v>
      </c>
      <c r="BW113" s="1010"/>
      <c r="BX113" s="1010"/>
      <c r="BY113" s="1010"/>
      <c r="BZ113" s="1010"/>
      <c r="CA113" s="1010">
        <v>9113</v>
      </c>
      <c r="CB113" s="1010"/>
      <c r="CC113" s="1010"/>
      <c r="CD113" s="1010"/>
      <c r="CE113" s="1010"/>
      <c r="CF113" s="1004">
        <v>0.4</v>
      </c>
      <c r="CG113" s="1005"/>
      <c r="CH113" s="1005"/>
      <c r="CI113" s="1005"/>
      <c r="CJ113" s="1005"/>
      <c r="CK113" s="1035"/>
      <c r="CL113" s="1036"/>
      <c r="CM113" s="1006" t="s">
        <v>442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443</v>
      </c>
      <c r="DH113" s="1049"/>
      <c r="DI113" s="1049"/>
      <c r="DJ113" s="1049"/>
      <c r="DK113" s="1050"/>
      <c r="DL113" s="1051" t="s">
        <v>431</v>
      </c>
      <c r="DM113" s="1049"/>
      <c r="DN113" s="1049"/>
      <c r="DO113" s="1049"/>
      <c r="DP113" s="1050"/>
      <c r="DQ113" s="1051" t="s">
        <v>433</v>
      </c>
      <c r="DR113" s="1049"/>
      <c r="DS113" s="1049"/>
      <c r="DT113" s="1049"/>
      <c r="DU113" s="1050"/>
      <c r="DV113" s="1052" t="s">
        <v>433</v>
      </c>
      <c r="DW113" s="1053"/>
      <c r="DX113" s="1053"/>
      <c r="DY113" s="1053"/>
      <c r="DZ113" s="1054"/>
    </row>
    <row r="114" spans="1:130" s="246" customFormat="1" ht="26.25" customHeight="1">
      <c r="A114" s="1044"/>
      <c r="B114" s="1045"/>
      <c r="C114" s="1040" t="s">
        <v>444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239</v>
      </c>
      <c r="AB114" s="1049"/>
      <c r="AC114" s="1049"/>
      <c r="AD114" s="1049"/>
      <c r="AE114" s="1050"/>
      <c r="AF114" s="1051">
        <v>1034</v>
      </c>
      <c r="AG114" s="1049"/>
      <c r="AH114" s="1049"/>
      <c r="AI114" s="1049"/>
      <c r="AJ114" s="1050"/>
      <c r="AK114" s="1051">
        <v>946</v>
      </c>
      <c r="AL114" s="1049"/>
      <c r="AM114" s="1049"/>
      <c r="AN114" s="1049"/>
      <c r="AO114" s="1050"/>
      <c r="AP114" s="1052">
        <v>0</v>
      </c>
      <c r="AQ114" s="1053"/>
      <c r="AR114" s="1053"/>
      <c r="AS114" s="1053"/>
      <c r="AT114" s="1054"/>
      <c r="AU114" s="990"/>
      <c r="AV114" s="991"/>
      <c r="AW114" s="991"/>
      <c r="AX114" s="991"/>
      <c r="AY114" s="991"/>
      <c r="AZ114" s="1039" t="s">
        <v>445</v>
      </c>
      <c r="BA114" s="1040"/>
      <c r="BB114" s="1040"/>
      <c r="BC114" s="1040"/>
      <c r="BD114" s="1040"/>
      <c r="BE114" s="1040"/>
      <c r="BF114" s="1040"/>
      <c r="BG114" s="1040"/>
      <c r="BH114" s="1040"/>
      <c r="BI114" s="1040"/>
      <c r="BJ114" s="1040"/>
      <c r="BK114" s="1040"/>
      <c r="BL114" s="1040"/>
      <c r="BM114" s="1040"/>
      <c r="BN114" s="1040"/>
      <c r="BO114" s="1040"/>
      <c r="BP114" s="1041"/>
      <c r="BQ114" s="1009">
        <v>370331</v>
      </c>
      <c r="BR114" s="1010"/>
      <c r="BS114" s="1010"/>
      <c r="BT114" s="1010"/>
      <c r="BU114" s="1010"/>
      <c r="BV114" s="1010">
        <v>365512</v>
      </c>
      <c r="BW114" s="1010"/>
      <c r="BX114" s="1010"/>
      <c r="BY114" s="1010"/>
      <c r="BZ114" s="1010"/>
      <c r="CA114" s="1010">
        <v>345835</v>
      </c>
      <c r="CB114" s="1010"/>
      <c r="CC114" s="1010"/>
      <c r="CD114" s="1010"/>
      <c r="CE114" s="1010"/>
      <c r="CF114" s="1004">
        <v>15.9</v>
      </c>
      <c r="CG114" s="1005"/>
      <c r="CH114" s="1005"/>
      <c r="CI114" s="1005"/>
      <c r="CJ114" s="1005"/>
      <c r="CK114" s="1035"/>
      <c r="CL114" s="1036"/>
      <c r="CM114" s="1006" t="s">
        <v>446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433</v>
      </c>
      <c r="DH114" s="1049"/>
      <c r="DI114" s="1049"/>
      <c r="DJ114" s="1049"/>
      <c r="DK114" s="1050"/>
      <c r="DL114" s="1051" t="s">
        <v>431</v>
      </c>
      <c r="DM114" s="1049"/>
      <c r="DN114" s="1049"/>
      <c r="DO114" s="1049"/>
      <c r="DP114" s="1050"/>
      <c r="DQ114" s="1051" t="s">
        <v>431</v>
      </c>
      <c r="DR114" s="1049"/>
      <c r="DS114" s="1049"/>
      <c r="DT114" s="1049"/>
      <c r="DU114" s="1050"/>
      <c r="DV114" s="1052" t="s">
        <v>128</v>
      </c>
      <c r="DW114" s="1053"/>
      <c r="DX114" s="1053"/>
      <c r="DY114" s="1053"/>
      <c r="DZ114" s="1054"/>
    </row>
    <row r="115" spans="1:130" s="246" customFormat="1" ht="26.25" customHeight="1">
      <c r="A115" s="1044"/>
      <c r="B115" s="1045"/>
      <c r="C115" s="1040" t="s">
        <v>447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431</v>
      </c>
      <c r="AB115" s="1024"/>
      <c r="AC115" s="1024"/>
      <c r="AD115" s="1024"/>
      <c r="AE115" s="1025"/>
      <c r="AF115" s="1026" t="s">
        <v>128</v>
      </c>
      <c r="AG115" s="1024"/>
      <c r="AH115" s="1024"/>
      <c r="AI115" s="1024"/>
      <c r="AJ115" s="1025"/>
      <c r="AK115" s="1026" t="s">
        <v>431</v>
      </c>
      <c r="AL115" s="1024"/>
      <c r="AM115" s="1024"/>
      <c r="AN115" s="1024"/>
      <c r="AO115" s="1025"/>
      <c r="AP115" s="1027" t="s">
        <v>431</v>
      </c>
      <c r="AQ115" s="1028"/>
      <c r="AR115" s="1028"/>
      <c r="AS115" s="1028"/>
      <c r="AT115" s="1029"/>
      <c r="AU115" s="990"/>
      <c r="AV115" s="991"/>
      <c r="AW115" s="991"/>
      <c r="AX115" s="991"/>
      <c r="AY115" s="991"/>
      <c r="AZ115" s="1039" t="s">
        <v>448</v>
      </c>
      <c r="BA115" s="1040"/>
      <c r="BB115" s="1040"/>
      <c r="BC115" s="1040"/>
      <c r="BD115" s="1040"/>
      <c r="BE115" s="1040"/>
      <c r="BF115" s="1040"/>
      <c r="BG115" s="1040"/>
      <c r="BH115" s="1040"/>
      <c r="BI115" s="1040"/>
      <c r="BJ115" s="1040"/>
      <c r="BK115" s="1040"/>
      <c r="BL115" s="1040"/>
      <c r="BM115" s="1040"/>
      <c r="BN115" s="1040"/>
      <c r="BO115" s="1040"/>
      <c r="BP115" s="1041"/>
      <c r="BQ115" s="1009" t="s">
        <v>128</v>
      </c>
      <c r="BR115" s="1010"/>
      <c r="BS115" s="1010"/>
      <c r="BT115" s="1010"/>
      <c r="BU115" s="1010"/>
      <c r="BV115" s="1010" t="s">
        <v>433</v>
      </c>
      <c r="BW115" s="1010"/>
      <c r="BX115" s="1010"/>
      <c r="BY115" s="1010"/>
      <c r="BZ115" s="1010"/>
      <c r="CA115" s="1010" t="s">
        <v>128</v>
      </c>
      <c r="CB115" s="1010"/>
      <c r="CC115" s="1010"/>
      <c r="CD115" s="1010"/>
      <c r="CE115" s="1010"/>
      <c r="CF115" s="1004" t="s">
        <v>128</v>
      </c>
      <c r="CG115" s="1005"/>
      <c r="CH115" s="1005"/>
      <c r="CI115" s="1005"/>
      <c r="CJ115" s="1005"/>
      <c r="CK115" s="1035"/>
      <c r="CL115" s="1036"/>
      <c r="CM115" s="1039" t="s">
        <v>449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433</v>
      </c>
      <c r="DH115" s="1049"/>
      <c r="DI115" s="1049"/>
      <c r="DJ115" s="1049"/>
      <c r="DK115" s="1050"/>
      <c r="DL115" s="1051" t="s">
        <v>433</v>
      </c>
      <c r="DM115" s="1049"/>
      <c r="DN115" s="1049"/>
      <c r="DO115" s="1049"/>
      <c r="DP115" s="1050"/>
      <c r="DQ115" s="1051" t="s">
        <v>128</v>
      </c>
      <c r="DR115" s="1049"/>
      <c r="DS115" s="1049"/>
      <c r="DT115" s="1049"/>
      <c r="DU115" s="1050"/>
      <c r="DV115" s="1052" t="s">
        <v>128</v>
      </c>
      <c r="DW115" s="1053"/>
      <c r="DX115" s="1053"/>
      <c r="DY115" s="1053"/>
      <c r="DZ115" s="1054"/>
    </row>
    <row r="116" spans="1:130" s="246" customFormat="1" ht="26.25" customHeight="1">
      <c r="A116" s="1046"/>
      <c r="B116" s="1047"/>
      <c r="C116" s="1055" t="s">
        <v>450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433</v>
      </c>
      <c r="AB116" s="1049"/>
      <c r="AC116" s="1049"/>
      <c r="AD116" s="1049"/>
      <c r="AE116" s="1050"/>
      <c r="AF116" s="1051" t="s">
        <v>433</v>
      </c>
      <c r="AG116" s="1049"/>
      <c r="AH116" s="1049"/>
      <c r="AI116" s="1049"/>
      <c r="AJ116" s="1050"/>
      <c r="AK116" s="1051" t="s">
        <v>433</v>
      </c>
      <c r="AL116" s="1049"/>
      <c r="AM116" s="1049"/>
      <c r="AN116" s="1049"/>
      <c r="AO116" s="1050"/>
      <c r="AP116" s="1052" t="s">
        <v>128</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431</v>
      </c>
      <c r="BR116" s="1010"/>
      <c r="BS116" s="1010"/>
      <c r="BT116" s="1010"/>
      <c r="BU116" s="1010"/>
      <c r="BV116" s="1010" t="s">
        <v>431</v>
      </c>
      <c r="BW116" s="1010"/>
      <c r="BX116" s="1010"/>
      <c r="BY116" s="1010"/>
      <c r="BZ116" s="1010"/>
      <c r="CA116" s="1010" t="s">
        <v>433</v>
      </c>
      <c r="CB116" s="1010"/>
      <c r="CC116" s="1010"/>
      <c r="CD116" s="1010"/>
      <c r="CE116" s="1010"/>
      <c r="CF116" s="1004" t="s">
        <v>433</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453</v>
      </c>
      <c r="DH116" s="1049"/>
      <c r="DI116" s="1049"/>
      <c r="DJ116" s="1049"/>
      <c r="DK116" s="1050"/>
      <c r="DL116" s="1051" t="s">
        <v>128</v>
      </c>
      <c r="DM116" s="1049"/>
      <c r="DN116" s="1049"/>
      <c r="DO116" s="1049"/>
      <c r="DP116" s="1050"/>
      <c r="DQ116" s="1051" t="s">
        <v>128</v>
      </c>
      <c r="DR116" s="1049"/>
      <c r="DS116" s="1049"/>
      <c r="DT116" s="1049"/>
      <c r="DU116" s="1050"/>
      <c r="DV116" s="1052" t="s">
        <v>128</v>
      </c>
      <c r="DW116" s="1053"/>
      <c r="DX116" s="1053"/>
      <c r="DY116" s="1053"/>
      <c r="DZ116" s="1054"/>
    </row>
    <row r="117" spans="1:130" s="246" customFormat="1" ht="26.25" customHeight="1">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454</v>
      </c>
      <c r="Z117" s="976"/>
      <c r="AA117" s="1066">
        <v>204993</v>
      </c>
      <c r="AB117" s="1067"/>
      <c r="AC117" s="1067"/>
      <c r="AD117" s="1067"/>
      <c r="AE117" s="1068"/>
      <c r="AF117" s="1069">
        <v>206916</v>
      </c>
      <c r="AG117" s="1067"/>
      <c r="AH117" s="1067"/>
      <c r="AI117" s="1067"/>
      <c r="AJ117" s="1068"/>
      <c r="AK117" s="1069">
        <v>207535</v>
      </c>
      <c r="AL117" s="1067"/>
      <c r="AM117" s="1067"/>
      <c r="AN117" s="1067"/>
      <c r="AO117" s="1068"/>
      <c r="AP117" s="1070"/>
      <c r="AQ117" s="1071"/>
      <c r="AR117" s="1071"/>
      <c r="AS117" s="1071"/>
      <c r="AT117" s="1072"/>
      <c r="AU117" s="990"/>
      <c r="AV117" s="991"/>
      <c r="AW117" s="991"/>
      <c r="AX117" s="991"/>
      <c r="AY117" s="991"/>
      <c r="AZ117" s="1057" t="s">
        <v>455</v>
      </c>
      <c r="BA117" s="1058"/>
      <c r="BB117" s="1058"/>
      <c r="BC117" s="1058"/>
      <c r="BD117" s="1058"/>
      <c r="BE117" s="1058"/>
      <c r="BF117" s="1058"/>
      <c r="BG117" s="1058"/>
      <c r="BH117" s="1058"/>
      <c r="BI117" s="1058"/>
      <c r="BJ117" s="1058"/>
      <c r="BK117" s="1058"/>
      <c r="BL117" s="1058"/>
      <c r="BM117" s="1058"/>
      <c r="BN117" s="1058"/>
      <c r="BO117" s="1058"/>
      <c r="BP117" s="1059"/>
      <c r="BQ117" s="1009" t="s">
        <v>433</v>
      </c>
      <c r="BR117" s="1010"/>
      <c r="BS117" s="1010"/>
      <c r="BT117" s="1010"/>
      <c r="BU117" s="1010"/>
      <c r="BV117" s="1010" t="s">
        <v>433</v>
      </c>
      <c r="BW117" s="1010"/>
      <c r="BX117" s="1010"/>
      <c r="BY117" s="1010"/>
      <c r="BZ117" s="1010"/>
      <c r="CA117" s="1010" t="s">
        <v>443</v>
      </c>
      <c r="CB117" s="1010"/>
      <c r="CC117" s="1010"/>
      <c r="CD117" s="1010"/>
      <c r="CE117" s="1010"/>
      <c r="CF117" s="1004" t="s">
        <v>433</v>
      </c>
      <c r="CG117" s="1005"/>
      <c r="CH117" s="1005"/>
      <c r="CI117" s="1005"/>
      <c r="CJ117" s="1005"/>
      <c r="CK117" s="1035"/>
      <c r="CL117" s="1036"/>
      <c r="CM117" s="1006" t="s">
        <v>456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431</v>
      </c>
      <c r="DH117" s="1049"/>
      <c r="DI117" s="1049"/>
      <c r="DJ117" s="1049"/>
      <c r="DK117" s="1050"/>
      <c r="DL117" s="1051">
        <v>2000</v>
      </c>
      <c r="DM117" s="1049"/>
      <c r="DN117" s="1049"/>
      <c r="DO117" s="1049"/>
      <c r="DP117" s="1050"/>
      <c r="DQ117" s="1051">
        <v>1000</v>
      </c>
      <c r="DR117" s="1049"/>
      <c r="DS117" s="1049"/>
      <c r="DT117" s="1049"/>
      <c r="DU117" s="1050"/>
      <c r="DV117" s="1052">
        <v>0</v>
      </c>
      <c r="DW117" s="1053"/>
      <c r="DX117" s="1053"/>
      <c r="DY117" s="1053"/>
      <c r="DZ117" s="1054"/>
    </row>
    <row r="118" spans="1:130" s="246" customFormat="1" ht="26.25" customHeight="1">
      <c r="A118" s="994" t="s">
        <v>426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424</v>
      </c>
      <c r="AB118" s="975"/>
      <c r="AC118" s="975"/>
      <c r="AD118" s="975"/>
      <c r="AE118" s="976"/>
      <c r="AF118" s="974" t="s">
        <v>305</v>
      </c>
      <c r="AG118" s="975"/>
      <c r="AH118" s="975"/>
      <c r="AI118" s="975"/>
      <c r="AJ118" s="976"/>
      <c r="AK118" s="974" t="s">
        <v>304</v>
      </c>
      <c r="AL118" s="975"/>
      <c r="AM118" s="975"/>
      <c r="AN118" s="975"/>
      <c r="AO118" s="976"/>
      <c r="AP118" s="1061" t="s">
        <v>425</v>
      </c>
      <c r="AQ118" s="1062"/>
      <c r="AR118" s="1062"/>
      <c r="AS118" s="1062"/>
      <c r="AT118" s="1063"/>
      <c r="AU118" s="990"/>
      <c r="AV118" s="991"/>
      <c r="AW118" s="991"/>
      <c r="AX118" s="991"/>
      <c r="AY118" s="991"/>
      <c r="AZ118" s="1064" t="s">
        <v>457</v>
      </c>
      <c r="BA118" s="1055"/>
      <c r="BB118" s="1055"/>
      <c r="BC118" s="1055"/>
      <c r="BD118" s="1055"/>
      <c r="BE118" s="1055"/>
      <c r="BF118" s="1055"/>
      <c r="BG118" s="1055"/>
      <c r="BH118" s="1055"/>
      <c r="BI118" s="1055"/>
      <c r="BJ118" s="1055"/>
      <c r="BK118" s="1055"/>
      <c r="BL118" s="1055"/>
      <c r="BM118" s="1055"/>
      <c r="BN118" s="1055"/>
      <c r="BO118" s="1055"/>
      <c r="BP118" s="1056"/>
      <c r="BQ118" s="1087" t="s">
        <v>433</v>
      </c>
      <c r="BR118" s="1088"/>
      <c r="BS118" s="1088"/>
      <c r="BT118" s="1088"/>
      <c r="BU118" s="1088"/>
      <c r="BV118" s="1088" t="s">
        <v>431</v>
      </c>
      <c r="BW118" s="1088"/>
      <c r="BX118" s="1088"/>
      <c r="BY118" s="1088"/>
      <c r="BZ118" s="1088"/>
      <c r="CA118" s="1088" t="s">
        <v>433</v>
      </c>
      <c r="CB118" s="1088"/>
      <c r="CC118" s="1088"/>
      <c r="CD118" s="1088"/>
      <c r="CE118" s="1088"/>
      <c r="CF118" s="1004" t="s">
        <v>128</v>
      </c>
      <c r="CG118" s="1005"/>
      <c r="CH118" s="1005"/>
      <c r="CI118" s="1005"/>
      <c r="CJ118" s="1005"/>
      <c r="CK118" s="1035"/>
      <c r="CL118" s="1036"/>
      <c r="CM118" s="1006" t="s">
        <v>458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433</v>
      </c>
      <c r="DH118" s="1049"/>
      <c r="DI118" s="1049"/>
      <c r="DJ118" s="1049"/>
      <c r="DK118" s="1050"/>
      <c r="DL118" s="1051" t="s">
        <v>431</v>
      </c>
      <c r="DM118" s="1049"/>
      <c r="DN118" s="1049"/>
      <c r="DO118" s="1049"/>
      <c r="DP118" s="1050"/>
      <c r="DQ118" s="1051" t="s">
        <v>128</v>
      </c>
      <c r="DR118" s="1049"/>
      <c r="DS118" s="1049"/>
      <c r="DT118" s="1049"/>
      <c r="DU118" s="1050"/>
      <c r="DV118" s="1052" t="s">
        <v>433</v>
      </c>
      <c r="DW118" s="1053"/>
      <c r="DX118" s="1053"/>
      <c r="DY118" s="1053"/>
      <c r="DZ118" s="1054"/>
    </row>
    <row r="119" spans="1:130" s="246" customFormat="1" ht="26.25" customHeight="1">
      <c r="A119" s="1148" t="s">
        <v>429</v>
      </c>
      <c r="B119" s="1034"/>
      <c r="C119" s="1013" t="s">
        <v>430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128</v>
      </c>
      <c r="AB119" s="982"/>
      <c r="AC119" s="982"/>
      <c r="AD119" s="982"/>
      <c r="AE119" s="983"/>
      <c r="AF119" s="984" t="s">
        <v>431</v>
      </c>
      <c r="AG119" s="982"/>
      <c r="AH119" s="982"/>
      <c r="AI119" s="982"/>
      <c r="AJ119" s="983"/>
      <c r="AK119" s="984" t="s">
        <v>431</v>
      </c>
      <c r="AL119" s="982"/>
      <c r="AM119" s="982"/>
      <c r="AN119" s="982"/>
      <c r="AO119" s="983"/>
      <c r="AP119" s="985" t="s">
        <v>453</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459</v>
      </c>
      <c r="BP119" s="1096"/>
      <c r="BQ119" s="1087">
        <v>2814146</v>
      </c>
      <c r="BR119" s="1088"/>
      <c r="BS119" s="1088"/>
      <c r="BT119" s="1088"/>
      <c r="BU119" s="1088"/>
      <c r="BV119" s="1088">
        <v>2657734</v>
      </c>
      <c r="BW119" s="1088"/>
      <c r="BX119" s="1088"/>
      <c r="BY119" s="1088"/>
      <c r="BZ119" s="1088"/>
      <c r="CA119" s="1088">
        <v>2486425</v>
      </c>
      <c r="CB119" s="1088"/>
      <c r="CC119" s="1088"/>
      <c r="CD119" s="1088"/>
      <c r="CE119" s="1088"/>
      <c r="CF119" s="1089"/>
      <c r="CG119" s="1090"/>
      <c r="CH119" s="1090"/>
      <c r="CI119" s="1090"/>
      <c r="CJ119" s="1091"/>
      <c r="CK119" s="1037"/>
      <c r="CL119" s="1038"/>
      <c r="CM119" s="1092" t="s">
        <v>460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443</v>
      </c>
      <c r="DH119" s="1074"/>
      <c r="DI119" s="1074"/>
      <c r="DJ119" s="1074"/>
      <c r="DK119" s="1075"/>
      <c r="DL119" s="1073" t="s">
        <v>433</v>
      </c>
      <c r="DM119" s="1074"/>
      <c r="DN119" s="1074"/>
      <c r="DO119" s="1074"/>
      <c r="DP119" s="1075"/>
      <c r="DQ119" s="1073" t="s">
        <v>433</v>
      </c>
      <c r="DR119" s="1074"/>
      <c r="DS119" s="1074"/>
      <c r="DT119" s="1074"/>
      <c r="DU119" s="1075"/>
      <c r="DV119" s="1076" t="s">
        <v>128</v>
      </c>
      <c r="DW119" s="1077"/>
      <c r="DX119" s="1077"/>
      <c r="DY119" s="1077"/>
      <c r="DZ119" s="1078"/>
    </row>
    <row r="120" spans="1:130" s="246" customFormat="1" ht="26.25" customHeight="1">
      <c r="A120" s="1149"/>
      <c r="B120" s="1036"/>
      <c r="C120" s="1006" t="s">
        <v>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453</v>
      </c>
      <c r="AB120" s="1049"/>
      <c r="AC120" s="1049"/>
      <c r="AD120" s="1049"/>
      <c r="AE120" s="1050"/>
      <c r="AF120" s="1051" t="s">
        <v>128</v>
      </c>
      <c r="AG120" s="1049"/>
      <c r="AH120" s="1049"/>
      <c r="AI120" s="1049"/>
      <c r="AJ120" s="1050"/>
      <c r="AK120" s="1051" t="s">
        <v>433</v>
      </c>
      <c r="AL120" s="1049"/>
      <c r="AM120" s="1049"/>
      <c r="AN120" s="1049"/>
      <c r="AO120" s="1050"/>
      <c r="AP120" s="1052" t="s">
        <v>433</v>
      </c>
      <c r="AQ120" s="1053"/>
      <c r="AR120" s="1053"/>
      <c r="AS120" s="1053"/>
      <c r="AT120" s="1054"/>
      <c r="AU120" s="1079" t="s">
        <v>461</v>
      </c>
      <c r="AV120" s="1080"/>
      <c r="AW120" s="1080"/>
      <c r="AX120" s="1080"/>
      <c r="AY120" s="1081"/>
      <c r="AZ120" s="1030" t="s">
        <v>462</v>
      </c>
      <c r="BA120" s="979"/>
      <c r="BB120" s="979"/>
      <c r="BC120" s="979"/>
      <c r="BD120" s="979"/>
      <c r="BE120" s="979"/>
      <c r="BF120" s="979"/>
      <c r="BG120" s="979"/>
      <c r="BH120" s="979"/>
      <c r="BI120" s="979"/>
      <c r="BJ120" s="979"/>
      <c r="BK120" s="979"/>
      <c r="BL120" s="979"/>
      <c r="BM120" s="979"/>
      <c r="BN120" s="979"/>
      <c r="BO120" s="979"/>
      <c r="BP120" s="980"/>
      <c r="BQ120" s="1016">
        <v>6951952</v>
      </c>
      <c r="BR120" s="1017"/>
      <c r="BS120" s="1017"/>
      <c r="BT120" s="1017"/>
      <c r="BU120" s="1017"/>
      <c r="BV120" s="1017">
        <v>7013747</v>
      </c>
      <c r="BW120" s="1017"/>
      <c r="BX120" s="1017"/>
      <c r="BY120" s="1017"/>
      <c r="BZ120" s="1017"/>
      <c r="CA120" s="1017">
        <v>7319276</v>
      </c>
      <c r="CB120" s="1017"/>
      <c r="CC120" s="1017"/>
      <c r="CD120" s="1017"/>
      <c r="CE120" s="1017"/>
      <c r="CF120" s="1031">
        <v>336.9</v>
      </c>
      <c r="CG120" s="1032"/>
      <c r="CH120" s="1032"/>
      <c r="CI120" s="1032"/>
      <c r="CJ120" s="1032"/>
      <c r="CK120" s="1097" t="s">
        <v>463</v>
      </c>
      <c r="CL120" s="1098"/>
      <c r="CM120" s="1098"/>
      <c r="CN120" s="1098"/>
      <c r="CO120" s="1099"/>
      <c r="CP120" s="1105" t="s">
        <v>464</v>
      </c>
      <c r="CQ120" s="1106"/>
      <c r="CR120" s="1106"/>
      <c r="CS120" s="1106"/>
      <c r="CT120" s="1106"/>
      <c r="CU120" s="1106"/>
      <c r="CV120" s="1106"/>
      <c r="CW120" s="1106"/>
      <c r="CX120" s="1106"/>
      <c r="CY120" s="1106"/>
      <c r="CZ120" s="1106"/>
      <c r="DA120" s="1106"/>
      <c r="DB120" s="1106"/>
      <c r="DC120" s="1106"/>
      <c r="DD120" s="1106"/>
      <c r="DE120" s="1106"/>
      <c r="DF120" s="1107"/>
      <c r="DG120" s="1016">
        <v>1721302</v>
      </c>
      <c r="DH120" s="1017"/>
      <c r="DI120" s="1017"/>
      <c r="DJ120" s="1017"/>
      <c r="DK120" s="1017"/>
      <c r="DL120" s="1017">
        <v>1599292</v>
      </c>
      <c r="DM120" s="1017"/>
      <c r="DN120" s="1017"/>
      <c r="DO120" s="1017"/>
      <c r="DP120" s="1017"/>
      <c r="DQ120" s="1017">
        <v>1497804</v>
      </c>
      <c r="DR120" s="1017"/>
      <c r="DS120" s="1017"/>
      <c r="DT120" s="1017"/>
      <c r="DU120" s="1017"/>
      <c r="DV120" s="1018">
        <v>68.900000000000006</v>
      </c>
      <c r="DW120" s="1018"/>
      <c r="DX120" s="1018"/>
      <c r="DY120" s="1018"/>
      <c r="DZ120" s="1019"/>
    </row>
    <row r="121" spans="1:130" s="246" customFormat="1" ht="26.25" customHeight="1">
      <c r="A121" s="1149"/>
      <c r="B121" s="1036"/>
      <c r="C121" s="1057" t="s">
        <v>465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431</v>
      </c>
      <c r="AB121" s="1049"/>
      <c r="AC121" s="1049"/>
      <c r="AD121" s="1049"/>
      <c r="AE121" s="1050"/>
      <c r="AF121" s="1051" t="s">
        <v>128</v>
      </c>
      <c r="AG121" s="1049"/>
      <c r="AH121" s="1049"/>
      <c r="AI121" s="1049"/>
      <c r="AJ121" s="1050"/>
      <c r="AK121" s="1051" t="s">
        <v>128</v>
      </c>
      <c r="AL121" s="1049"/>
      <c r="AM121" s="1049"/>
      <c r="AN121" s="1049"/>
      <c r="AO121" s="1050"/>
      <c r="AP121" s="1052" t="s">
        <v>433</v>
      </c>
      <c r="AQ121" s="1053"/>
      <c r="AR121" s="1053"/>
      <c r="AS121" s="1053"/>
      <c r="AT121" s="1054"/>
      <c r="AU121" s="1082"/>
      <c r="AV121" s="1083"/>
      <c r="AW121" s="1083"/>
      <c r="AX121" s="1083"/>
      <c r="AY121" s="1084"/>
      <c r="AZ121" s="1039" t="s">
        <v>466</v>
      </c>
      <c r="BA121" s="1040"/>
      <c r="BB121" s="1040"/>
      <c r="BC121" s="1040"/>
      <c r="BD121" s="1040"/>
      <c r="BE121" s="1040"/>
      <c r="BF121" s="1040"/>
      <c r="BG121" s="1040"/>
      <c r="BH121" s="1040"/>
      <c r="BI121" s="1040"/>
      <c r="BJ121" s="1040"/>
      <c r="BK121" s="1040"/>
      <c r="BL121" s="1040"/>
      <c r="BM121" s="1040"/>
      <c r="BN121" s="1040"/>
      <c r="BO121" s="1040"/>
      <c r="BP121" s="1041"/>
      <c r="BQ121" s="1009">
        <v>423019</v>
      </c>
      <c r="BR121" s="1010"/>
      <c r="BS121" s="1010"/>
      <c r="BT121" s="1010"/>
      <c r="BU121" s="1010"/>
      <c r="BV121" s="1010">
        <v>380267</v>
      </c>
      <c r="BW121" s="1010"/>
      <c r="BX121" s="1010"/>
      <c r="BY121" s="1010"/>
      <c r="BZ121" s="1010"/>
      <c r="CA121" s="1010">
        <v>336771</v>
      </c>
      <c r="CB121" s="1010"/>
      <c r="CC121" s="1010"/>
      <c r="CD121" s="1010"/>
      <c r="CE121" s="1010"/>
      <c r="CF121" s="1004">
        <v>15.5</v>
      </c>
      <c r="CG121" s="1005"/>
      <c r="CH121" s="1005"/>
      <c r="CI121" s="1005"/>
      <c r="CJ121" s="1005"/>
      <c r="CK121" s="1100"/>
      <c r="CL121" s="1101"/>
      <c r="CM121" s="1101"/>
      <c r="CN121" s="1101"/>
      <c r="CO121" s="1102"/>
      <c r="CP121" s="1110" t="s">
        <v>467</v>
      </c>
      <c r="CQ121" s="1111"/>
      <c r="CR121" s="1111"/>
      <c r="CS121" s="1111"/>
      <c r="CT121" s="1111"/>
      <c r="CU121" s="1111"/>
      <c r="CV121" s="1111"/>
      <c r="CW121" s="1111"/>
      <c r="CX121" s="1111"/>
      <c r="CY121" s="1111"/>
      <c r="CZ121" s="1111"/>
      <c r="DA121" s="1111"/>
      <c r="DB121" s="1111"/>
      <c r="DC121" s="1111"/>
      <c r="DD121" s="1111"/>
      <c r="DE121" s="1111"/>
      <c r="DF121" s="1112"/>
      <c r="DG121" s="1009">
        <v>274040</v>
      </c>
      <c r="DH121" s="1010"/>
      <c r="DI121" s="1010"/>
      <c r="DJ121" s="1010"/>
      <c r="DK121" s="1010"/>
      <c r="DL121" s="1010">
        <v>289030</v>
      </c>
      <c r="DM121" s="1010"/>
      <c r="DN121" s="1010"/>
      <c r="DO121" s="1010"/>
      <c r="DP121" s="1010"/>
      <c r="DQ121" s="1010">
        <v>286851</v>
      </c>
      <c r="DR121" s="1010"/>
      <c r="DS121" s="1010"/>
      <c r="DT121" s="1010"/>
      <c r="DU121" s="1010"/>
      <c r="DV121" s="1011">
        <v>13.2</v>
      </c>
      <c r="DW121" s="1011"/>
      <c r="DX121" s="1011"/>
      <c r="DY121" s="1011"/>
      <c r="DZ121" s="1012"/>
    </row>
    <row r="122" spans="1:130" s="246" customFormat="1" ht="26.25" customHeight="1">
      <c r="A122" s="1149"/>
      <c r="B122" s="1036"/>
      <c r="C122" s="1006" t="s">
        <v>446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431</v>
      </c>
      <c r="AB122" s="1049"/>
      <c r="AC122" s="1049"/>
      <c r="AD122" s="1049"/>
      <c r="AE122" s="1050"/>
      <c r="AF122" s="1051" t="s">
        <v>433</v>
      </c>
      <c r="AG122" s="1049"/>
      <c r="AH122" s="1049"/>
      <c r="AI122" s="1049"/>
      <c r="AJ122" s="1050"/>
      <c r="AK122" s="1051" t="s">
        <v>433</v>
      </c>
      <c r="AL122" s="1049"/>
      <c r="AM122" s="1049"/>
      <c r="AN122" s="1049"/>
      <c r="AO122" s="1050"/>
      <c r="AP122" s="1052" t="s">
        <v>443</v>
      </c>
      <c r="AQ122" s="1053"/>
      <c r="AR122" s="1053"/>
      <c r="AS122" s="1053"/>
      <c r="AT122" s="1054"/>
      <c r="AU122" s="1082"/>
      <c r="AV122" s="1083"/>
      <c r="AW122" s="1083"/>
      <c r="AX122" s="1083"/>
      <c r="AY122" s="1084"/>
      <c r="AZ122" s="1064" t="s">
        <v>468</v>
      </c>
      <c r="BA122" s="1055"/>
      <c r="BB122" s="1055"/>
      <c r="BC122" s="1055"/>
      <c r="BD122" s="1055"/>
      <c r="BE122" s="1055"/>
      <c r="BF122" s="1055"/>
      <c r="BG122" s="1055"/>
      <c r="BH122" s="1055"/>
      <c r="BI122" s="1055"/>
      <c r="BJ122" s="1055"/>
      <c r="BK122" s="1055"/>
      <c r="BL122" s="1055"/>
      <c r="BM122" s="1055"/>
      <c r="BN122" s="1055"/>
      <c r="BO122" s="1055"/>
      <c r="BP122" s="1056"/>
      <c r="BQ122" s="1087">
        <v>1441662</v>
      </c>
      <c r="BR122" s="1088"/>
      <c r="BS122" s="1088"/>
      <c r="BT122" s="1088"/>
      <c r="BU122" s="1088"/>
      <c r="BV122" s="1088">
        <v>1328696</v>
      </c>
      <c r="BW122" s="1088"/>
      <c r="BX122" s="1088"/>
      <c r="BY122" s="1088"/>
      <c r="BZ122" s="1088"/>
      <c r="CA122" s="1088">
        <v>1218914</v>
      </c>
      <c r="CB122" s="1088"/>
      <c r="CC122" s="1088"/>
      <c r="CD122" s="1088"/>
      <c r="CE122" s="1088"/>
      <c r="CF122" s="1108">
        <v>56.1</v>
      </c>
      <c r="CG122" s="1109"/>
      <c r="CH122" s="1109"/>
      <c r="CI122" s="1109"/>
      <c r="CJ122" s="1109"/>
      <c r="CK122" s="1100"/>
      <c r="CL122" s="1101"/>
      <c r="CM122" s="1101"/>
      <c r="CN122" s="1101"/>
      <c r="CO122" s="1102"/>
      <c r="CP122" s="1110" t="s">
        <v>469</v>
      </c>
      <c r="CQ122" s="1111"/>
      <c r="CR122" s="1111"/>
      <c r="CS122" s="1111"/>
      <c r="CT122" s="1111"/>
      <c r="CU122" s="1111"/>
      <c r="CV122" s="1111"/>
      <c r="CW122" s="1111"/>
      <c r="CX122" s="1111"/>
      <c r="CY122" s="1111"/>
      <c r="CZ122" s="1111"/>
      <c r="DA122" s="1111"/>
      <c r="DB122" s="1111"/>
      <c r="DC122" s="1111"/>
      <c r="DD122" s="1111"/>
      <c r="DE122" s="1111"/>
      <c r="DF122" s="1112"/>
      <c r="DG122" s="1009" t="s">
        <v>128</v>
      </c>
      <c r="DH122" s="1010"/>
      <c r="DI122" s="1010"/>
      <c r="DJ122" s="1010"/>
      <c r="DK122" s="1010"/>
      <c r="DL122" s="1010" t="s">
        <v>128</v>
      </c>
      <c r="DM122" s="1010"/>
      <c r="DN122" s="1010"/>
      <c r="DO122" s="1010"/>
      <c r="DP122" s="1010"/>
      <c r="DQ122" s="1010" t="s">
        <v>443</v>
      </c>
      <c r="DR122" s="1010"/>
      <c r="DS122" s="1010"/>
      <c r="DT122" s="1010"/>
      <c r="DU122" s="1010"/>
      <c r="DV122" s="1011" t="s">
        <v>470</v>
      </c>
      <c r="DW122" s="1011"/>
      <c r="DX122" s="1011"/>
      <c r="DY122" s="1011"/>
      <c r="DZ122" s="1012"/>
    </row>
    <row r="123" spans="1:130" s="246" customFormat="1" ht="26.25" customHeight="1">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433</v>
      </c>
      <c r="AB123" s="1049"/>
      <c r="AC123" s="1049"/>
      <c r="AD123" s="1049"/>
      <c r="AE123" s="1050"/>
      <c r="AF123" s="1051" t="s">
        <v>433</v>
      </c>
      <c r="AG123" s="1049"/>
      <c r="AH123" s="1049"/>
      <c r="AI123" s="1049"/>
      <c r="AJ123" s="1050"/>
      <c r="AK123" s="1051" t="s">
        <v>433</v>
      </c>
      <c r="AL123" s="1049"/>
      <c r="AM123" s="1049"/>
      <c r="AN123" s="1049"/>
      <c r="AO123" s="1050"/>
      <c r="AP123" s="1052" t="s">
        <v>433</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471</v>
      </c>
      <c r="BP123" s="1096"/>
      <c r="BQ123" s="1155">
        <v>8816633</v>
      </c>
      <c r="BR123" s="1156"/>
      <c r="BS123" s="1156"/>
      <c r="BT123" s="1156"/>
      <c r="BU123" s="1156"/>
      <c r="BV123" s="1156">
        <v>8722710</v>
      </c>
      <c r="BW123" s="1156"/>
      <c r="BX123" s="1156"/>
      <c r="BY123" s="1156"/>
      <c r="BZ123" s="1156"/>
      <c r="CA123" s="1156">
        <v>8874961</v>
      </c>
      <c r="CB123" s="1156"/>
      <c r="CC123" s="1156"/>
      <c r="CD123" s="1156"/>
      <c r="CE123" s="1156"/>
      <c r="CF123" s="1089"/>
      <c r="CG123" s="1090"/>
      <c r="CH123" s="1090"/>
      <c r="CI123" s="1090"/>
      <c r="CJ123" s="1091"/>
      <c r="CK123" s="1100"/>
      <c r="CL123" s="1101"/>
      <c r="CM123" s="1101"/>
      <c r="CN123" s="1101"/>
      <c r="CO123" s="1102"/>
      <c r="CP123" s="1110" t="s">
        <v>472</v>
      </c>
      <c r="CQ123" s="1111"/>
      <c r="CR123" s="1111"/>
      <c r="CS123" s="1111"/>
      <c r="CT123" s="1111"/>
      <c r="CU123" s="1111"/>
      <c r="CV123" s="1111"/>
      <c r="CW123" s="1111"/>
      <c r="CX123" s="1111"/>
      <c r="CY123" s="1111"/>
      <c r="CZ123" s="1111"/>
      <c r="DA123" s="1111"/>
      <c r="DB123" s="1111"/>
      <c r="DC123" s="1111"/>
      <c r="DD123" s="1111"/>
      <c r="DE123" s="1111"/>
      <c r="DF123" s="1112"/>
      <c r="DG123" s="1048" t="s">
        <v>433</v>
      </c>
      <c r="DH123" s="1049"/>
      <c r="DI123" s="1049"/>
      <c r="DJ123" s="1049"/>
      <c r="DK123" s="1050"/>
      <c r="DL123" s="1051" t="s">
        <v>128</v>
      </c>
      <c r="DM123" s="1049"/>
      <c r="DN123" s="1049"/>
      <c r="DO123" s="1049"/>
      <c r="DP123" s="1050"/>
      <c r="DQ123" s="1051" t="s">
        <v>431</v>
      </c>
      <c r="DR123" s="1049"/>
      <c r="DS123" s="1049"/>
      <c r="DT123" s="1049"/>
      <c r="DU123" s="1050"/>
      <c r="DV123" s="1052" t="s">
        <v>433</v>
      </c>
      <c r="DW123" s="1053"/>
      <c r="DX123" s="1053"/>
      <c r="DY123" s="1053"/>
      <c r="DZ123" s="1054"/>
    </row>
    <row r="124" spans="1:130" s="246" customFormat="1" ht="26.25" customHeight="1" thickBot="1">
      <c r="A124" s="1149"/>
      <c r="B124" s="1036"/>
      <c r="C124" s="1006" t="s">
        <v>456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433</v>
      </c>
      <c r="AG124" s="1049"/>
      <c r="AH124" s="1049"/>
      <c r="AI124" s="1049"/>
      <c r="AJ124" s="1050"/>
      <c r="AK124" s="1051" t="s">
        <v>431</v>
      </c>
      <c r="AL124" s="1049"/>
      <c r="AM124" s="1049"/>
      <c r="AN124" s="1049"/>
      <c r="AO124" s="1050"/>
      <c r="AP124" s="1052" t="s">
        <v>433</v>
      </c>
      <c r="AQ124" s="1053"/>
      <c r="AR124" s="1053"/>
      <c r="AS124" s="1053"/>
      <c r="AT124" s="1054"/>
      <c r="AU124" s="1151" t="s">
        <v>473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433</v>
      </c>
      <c r="BR124" s="1118"/>
      <c r="BS124" s="1118"/>
      <c r="BT124" s="1118"/>
      <c r="BU124" s="1118"/>
      <c r="BV124" s="1118" t="s">
        <v>433</v>
      </c>
      <c r="BW124" s="1118"/>
      <c r="BX124" s="1118"/>
      <c r="BY124" s="1118"/>
      <c r="BZ124" s="1118"/>
      <c r="CA124" s="1118" t="s">
        <v>443</v>
      </c>
      <c r="CB124" s="1118"/>
      <c r="CC124" s="1118"/>
      <c r="CD124" s="1118"/>
      <c r="CE124" s="1118"/>
      <c r="CF124" s="1119"/>
      <c r="CG124" s="1120"/>
      <c r="CH124" s="1120"/>
      <c r="CI124" s="1120"/>
      <c r="CJ124" s="1121"/>
      <c r="CK124" s="1103"/>
      <c r="CL124" s="1103"/>
      <c r="CM124" s="1103"/>
      <c r="CN124" s="1103"/>
      <c r="CO124" s="1104"/>
      <c r="CP124" s="1110" t="s">
        <v>474</v>
      </c>
      <c r="CQ124" s="1111"/>
      <c r="CR124" s="1111"/>
      <c r="CS124" s="1111"/>
      <c r="CT124" s="1111"/>
      <c r="CU124" s="1111"/>
      <c r="CV124" s="1111"/>
      <c r="CW124" s="1111"/>
      <c r="CX124" s="1111"/>
      <c r="CY124" s="1111"/>
      <c r="CZ124" s="1111"/>
      <c r="DA124" s="1111"/>
      <c r="DB124" s="1111"/>
      <c r="DC124" s="1111"/>
      <c r="DD124" s="1111"/>
      <c r="DE124" s="1111"/>
      <c r="DF124" s="1112"/>
      <c r="DG124" s="1095" t="s">
        <v>431</v>
      </c>
      <c r="DH124" s="1074"/>
      <c r="DI124" s="1074"/>
      <c r="DJ124" s="1074"/>
      <c r="DK124" s="1075"/>
      <c r="DL124" s="1073" t="s">
        <v>433</v>
      </c>
      <c r="DM124" s="1074"/>
      <c r="DN124" s="1074"/>
      <c r="DO124" s="1074"/>
      <c r="DP124" s="1075"/>
      <c r="DQ124" s="1073" t="s">
        <v>433</v>
      </c>
      <c r="DR124" s="1074"/>
      <c r="DS124" s="1074"/>
      <c r="DT124" s="1074"/>
      <c r="DU124" s="1075"/>
      <c r="DV124" s="1076" t="s">
        <v>431</v>
      </c>
      <c r="DW124" s="1077"/>
      <c r="DX124" s="1077"/>
      <c r="DY124" s="1077"/>
      <c r="DZ124" s="1078"/>
    </row>
    <row r="125" spans="1:130" s="246" customFormat="1" ht="26.25" customHeight="1">
      <c r="A125" s="1149"/>
      <c r="B125" s="1036"/>
      <c r="C125" s="1006" t="s">
        <v>458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433</v>
      </c>
      <c r="AB125" s="1049"/>
      <c r="AC125" s="1049"/>
      <c r="AD125" s="1049"/>
      <c r="AE125" s="1050"/>
      <c r="AF125" s="1051" t="s">
        <v>433</v>
      </c>
      <c r="AG125" s="1049"/>
      <c r="AH125" s="1049"/>
      <c r="AI125" s="1049"/>
      <c r="AJ125" s="1050"/>
      <c r="AK125" s="1051" t="s">
        <v>128</v>
      </c>
      <c r="AL125" s="1049"/>
      <c r="AM125" s="1049"/>
      <c r="AN125" s="1049"/>
      <c r="AO125" s="1050"/>
      <c r="AP125" s="1052" t="s">
        <v>431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475</v>
      </c>
      <c r="CL125" s="1098"/>
      <c r="CM125" s="1098"/>
      <c r="CN125" s="1098"/>
      <c r="CO125" s="1099"/>
      <c r="CP125" s="1030" t="s">
        <v>476</v>
      </c>
      <c r="CQ125" s="979"/>
      <c r="CR125" s="979"/>
      <c r="CS125" s="979"/>
      <c r="CT125" s="979"/>
      <c r="CU125" s="979"/>
      <c r="CV125" s="979"/>
      <c r="CW125" s="979"/>
      <c r="CX125" s="979"/>
      <c r="CY125" s="979"/>
      <c r="CZ125" s="979"/>
      <c r="DA125" s="979"/>
      <c r="DB125" s="979"/>
      <c r="DC125" s="979"/>
      <c r="DD125" s="979"/>
      <c r="DE125" s="979"/>
      <c r="DF125" s="980"/>
      <c r="DG125" s="1016" t="s">
        <v>433</v>
      </c>
      <c r="DH125" s="1017"/>
      <c r="DI125" s="1017"/>
      <c r="DJ125" s="1017"/>
      <c r="DK125" s="1017"/>
      <c r="DL125" s="1017" t="s">
        <v>128</v>
      </c>
      <c r="DM125" s="1017"/>
      <c r="DN125" s="1017"/>
      <c r="DO125" s="1017"/>
      <c r="DP125" s="1017"/>
      <c r="DQ125" s="1017" t="s">
        <v>431</v>
      </c>
      <c r="DR125" s="1017"/>
      <c r="DS125" s="1017"/>
      <c r="DT125" s="1017"/>
      <c r="DU125" s="1017"/>
      <c r="DV125" s="1018" t="s">
        <v>433</v>
      </c>
      <c r="DW125" s="1018"/>
      <c r="DX125" s="1018"/>
      <c r="DY125" s="1018"/>
      <c r="DZ125" s="1019"/>
    </row>
    <row r="126" spans="1:130" s="246" customFormat="1" ht="26.25" customHeight="1" thickBot="1">
      <c r="A126" s="1149"/>
      <c r="B126" s="1036"/>
      <c r="C126" s="1006" t="s">
        <v>460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128</v>
      </c>
      <c r="AB126" s="1049"/>
      <c r="AC126" s="1049"/>
      <c r="AD126" s="1049"/>
      <c r="AE126" s="1050"/>
      <c r="AF126" s="1051" t="s">
        <v>433</v>
      </c>
      <c r="AG126" s="1049"/>
      <c r="AH126" s="1049"/>
      <c r="AI126" s="1049"/>
      <c r="AJ126" s="1050"/>
      <c r="AK126" s="1051" t="s">
        <v>128</v>
      </c>
      <c r="AL126" s="1049"/>
      <c r="AM126" s="1049"/>
      <c r="AN126" s="1049"/>
      <c r="AO126" s="1050"/>
      <c r="AP126" s="1052" t="s">
        <v>128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477</v>
      </c>
      <c r="CQ126" s="1040"/>
      <c r="CR126" s="1040"/>
      <c r="CS126" s="1040"/>
      <c r="CT126" s="1040"/>
      <c r="CU126" s="1040"/>
      <c r="CV126" s="1040"/>
      <c r="CW126" s="1040"/>
      <c r="CX126" s="1040"/>
      <c r="CY126" s="1040"/>
      <c r="CZ126" s="1040"/>
      <c r="DA126" s="1040"/>
      <c r="DB126" s="1040"/>
      <c r="DC126" s="1040"/>
      <c r="DD126" s="1040"/>
      <c r="DE126" s="1040"/>
      <c r="DF126" s="1041"/>
      <c r="DG126" s="1009" t="s">
        <v>433</v>
      </c>
      <c r="DH126" s="1010"/>
      <c r="DI126" s="1010"/>
      <c r="DJ126" s="1010"/>
      <c r="DK126" s="1010"/>
      <c r="DL126" s="1010" t="s">
        <v>431</v>
      </c>
      <c r="DM126" s="1010"/>
      <c r="DN126" s="1010"/>
      <c r="DO126" s="1010"/>
      <c r="DP126" s="1010"/>
      <c r="DQ126" s="1010" t="s">
        <v>128</v>
      </c>
      <c r="DR126" s="1010"/>
      <c r="DS126" s="1010"/>
      <c r="DT126" s="1010"/>
      <c r="DU126" s="1010"/>
      <c r="DV126" s="1011" t="s">
        <v>443</v>
      </c>
      <c r="DW126" s="1011"/>
      <c r="DX126" s="1011"/>
      <c r="DY126" s="1011"/>
      <c r="DZ126" s="1012"/>
    </row>
    <row r="127" spans="1:130" s="246" customFormat="1" ht="26.25" customHeight="1">
      <c r="A127" s="1150"/>
      <c r="B127" s="1038"/>
      <c r="C127" s="1092" t="s">
        <v>478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128</v>
      </c>
      <c r="AB127" s="1049"/>
      <c r="AC127" s="1049"/>
      <c r="AD127" s="1049"/>
      <c r="AE127" s="1050"/>
      <c r="AF127" s="1051" t="s">
        <v>128</v>
      </c>
      <c r="AG127" s="1049"/>
      <c r="AH127" s="1049"/>
      <c r="AI127" s="1049"/>
      <c r="AJ127" s="1050"/>
      <c r="AK127" s="1051" t="s">
        <v>433</v>
      </c>
      <c r="AL127" s="1049"/>
      <c r="AM127" s="1049"/>
      <c r="AN127" s="1049"/>
      <c r="AO127" s="1050"/>
      <c r="AP127" s="1052" t="s">
        <v>431</v>
      </c>
      <c r="AQ127" s="1053"/>
      <c r="AR127" s="1053"/>
      <c r="AS127" s="1053"/>
      <c r="AT127" s="1054"/>
      <c r="AU127" s="282"/>
      <c r="AV127" s="282"/>
      <c r="AW127" s="282"/>
      <c r="AX127" s="1122" t="s">
        <v>479</v>
      </c>
      <c r="AY127" s="1123"/>
      <c r="AZ127" s="1123"/>
      <c r="BA127" s="1123"/>
      <c r="BB127" s="1123"/>
      <c r="BC127" s="1123"/>
      <c r="BD127" s="1123"/>
      <c r="BE127" s="1124"/>
      <c r="BF127" s="1125" t="s">
        <v>480</v>
      </c>
      <c r="BG127" s="1123"/>
      <c r="BH127" s="1123"/>
      <c r="BI127" s="1123"/>
      <c r="BJ127" s="1123"/>
      <c r="BK127" s="1123"/>
      <c r="BL127" s="1124"/>
      <c r="BM127" s="1125" t="s">
        <v>481</v>
      </c>
      <c r="BN127" s="1123"/>
      <c r="BO127" s="1123"/>
      <c r="BP127" s="1123"/>
      <c r="BQ127" s="1123"/>
      <c r="BR127" s="1123"/>
      <c r="BS127" s="1124"/>
      <c r="BT127" s="1125" t="s">
        <v>482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483</v>
      </c>
      <c r="CQ127" s="1040"/>
      <c r="CR127" s="1040"/>
      <c r="CS127" s="1040"/>
      <c r="CT127" s="1040"/>
      <c r="CU127" s="1040"/>
      <c r="CV127" s="1040"/>
      <c r="CW127" s="1040"/>
      <c r="CX127" s="1040"/>
      <c r="CY127" s="1040"/>
      <c r="CZ127" s="1040"/>
      <c r="DA127" s="1040"/>
      <c r="DB127" s="1040"/>
      <c r="DC127" s="1040"/>
      <c r="DD127" s="1040"/>
      <c r="DE127" s="1040"/>
      <c r="DF127" s="1041"/>
      <c r="DG127" s="1009" t="s">
        <v>433</v>
      </c>
      <c r="DH127" s="1010"/>
      <c r="DI127" s="1010"/>
      <c r="DJ127" s="1010"/>
      <c r="DK127" s="1010"/>
      <c r="DL127" s="1010" t="s">
        <v>433</v>
      </c>
      <c r="DM127" s="1010"/>
      <c r="DN127" s="1010"/>
      <c r="DO127" s="1010"/>
      <c r="DP127" s="1010"/>
      <c r="DQ127" s="1010" t="s">
        <v>443</v>
      </c>
      <c r="DR127" s="1010"/>
      <c r="DS127" s="1010"/>
      <c r="DT127" s="1010"/>
      <c r="DU127" s="1010"/>
      <c r="DV127" s="1011" t="s">
        <v>433</v>
      </c>
      <c r="DW127" s="1011"/>
      <c r="DX127" s="1011"/>
      <c r="DY127" s="1011"/>
      <c r="DZ127" s="1012"/>
    </row>
    <row r="128" spans="1:130" s="246" customFormat="1" ht="26.25" customHeight="1" thickBot="1">
      <c r="A128" s="1133" t="s">
        <v>484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485</v>
      </c>
      <c r="X128" s="1135"/>
      <c r="Y128" s="1135"/>
      <c r="Z128" s="1136"/>
      <c r="AA128" s="1137">
        <v>49728</v>
      </c>
      <c r="AB128" s="1138"/>
      <c r="AC128" s="1138"/>
      <c r="AD128" s="1138"/>
      <c r="AE128" s="1139"/>
      <c r="AF128" s="1140">
        <v>49728</v>
      </c>
      <c r="AG128" s="1138"/>
      <c r="AH128" s="1138"/>
      <c r="AI128" s="1138"/>
      <c r="AJ128" s="1139"/>
      <c r="AK128" s="1140">
        <v>49728</v>
      </c>
      <c r="AL128" s="1138"/>
      <c r="AM128" s="1138"/>
      <c r="AN128" s="1138"/>
      <c r="AO128" s="1139"/>
      <c r="AP128" s="1141"/>
      <c r="AQ128" s="1142"/>
      <c r="AR128" s="1142"/>
      <c r="AS128" s="1142"/>
      <c r="AT128" s="1143"/>
      <c r="AU128" s="282"/>
      <c r="AV128" s="282"/>
      <c r="AW128" s="282"/>
      <c r="AX128" s="978" t="s">
        <v>486</v>
      </c>
      <c r="AY128" s="979"/>
      <c r="AZ128" s="979"/>
      <c r="BA128" s="979"/>
      <c r="BB128" s="979"/>
      <c r="BC128" s="979"/>
      <c r="BD128" s="979"/>
      <c r="BE128" s="980"/>
      <c r="BF128" s="1144" t="s">
        <v>431</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487</v>
      </c>
      <c r="CQ128" s="1127"/>
      <c r="CR128" s="1127"/>
      <c r="CS128" s="1127"/>
      <c r="CT128" s="1127"/>
      <c r="CU128" s="1127"/>
      <c r="CV128" s="1127"/>
      <c r="CW128" s="1127"/>
      <c r="CX128" s="1127"/>
      <c r="CY128" s="1127"/>
      <c r="CZ128" s="1127"/>
      <c r="DA128" s="1127"/>
      <c r="DB128" s="1127"/>
      <c r="DC128" s="1127"/>
      <c r="DD128" s="1127"/>
      <c r="DE128" s="1127"/>
      <c r="DF128" s="1128"/>
      <c r="DG128" s="1129" t="s">
        <v>431</v>
      </c>
      <c r="DH128" s="1130"/>
      <c r="DI128" s="1130"/>
      <c r="DJ128" s="1130"/>
      <c r="DK128" s="1130"/>
      <c r="DL128" s="1130" t="s">
        <v>431</v>
      </c>
      <c r="DM128" s="1130"/>
      <c r="DN128" s="1130"/>
      <c r="DO128" s="1130"/>
      <c r="DP128" s="1130"/>
      <c r="DQ128" s="1130" t="s">
        <v>470</v>
      </c>
      <c r="DR128" s="1130"/>
      <c r="DS128" s="1130"/>
      <c r="DT128" s="1130"/>
      <c r="DU128" s="1130"/>
      <c r="DV128" s="1131" t="s">
        <v>128</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488</v>
      </c>
      <c r="X129" s="1164"/>
      <c r="Y129" s="1164"/>
      <c r="Z129" s="1165"/>
      <c r="AA129" s="1048">
        <v>2460833</v>
      </c>
      <c r="AB129" s="1049"/>
      <c r="AC129" s="1049"/>
      <c r="AD129" s="1049"/>
      <c r="AE129" s="1050"/>
      <c r="AF129" s="1051">
        <v>2469367</v>
      </c>
      <c r="AG129" s="1049"/>
      <c r="AH129" s="1049"/>
      <c r="AI129" s="1049"/>
      <c r="AJ129" s="1050"/>
      <c r="AK129" s="1051">
        <v>2306692</v>
      </c>
      <c r="AL129" s="1049"/>
      <c r="AM129" s="1049"/>
      <c r="AN129" s="1049"/>
      <c r="AO129" s="1050"/>
      <c r="AP129" s="1166"/>
      <c r="AQ129" s="1167"/>
      <c r="AR129" s="1167"/>
      <c r="AS129" s="1167"/>
      <c r="AT129" s="1168"/>
      <c r="AU129" s="284"/>
      <c r="AV129" s="284"/>
      <c r="AW129" s="284"/>
      <c r="AX129" s="1157" t="s">
        <v>489</v>
      </c>
      <c r="AY129" s="1040"/>
      <c r="AZ129" s="1040"/>
      <c r="BA129" s="1040"/>
      <c r="BB129" s="1040"/>
      <c r="BC129" s="1040"/>
      <c r="BD129" s="1040"/>
      <c r="BE129" s="1041"/>
      <c r="BF129" s="1158" t="s">
        <v>443</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491</v>
      </c>
      <c r="X130" s="1164"/>
      <c r="Y130" s="1164"/>
      <c r="Z130" s="1165"/>
      <c r="AA130" s="1048">
        <v>142150</v>
      </c>
      <c r="AB130" s="1049"/>
      <c r="AC130" s="1049"/>
      <c r="AD130" s="1049"/>
      <c r="AE130" s="1050"/>
      <c r="AF130" s="1051">
        <v>138317</v>
      </c>
      <c r="AG130" s="1049"/>
      <c r="AH130" s="1049"/>
      <c r="AI130" s="1049"/>
      <c r="AJ130" s="1050"/>
      <c r="AK130" s="1051">
        <v>134034</v>
      </c>
      <c r="AL130" s="1049"/>
      <c r="AM130" s="1049"/>
      <c r="AN130" s="1049"/>
      <c r="AO130" s="1050"/>
      <c r="AP130" s="1166"/>
      <c r="AQ130" s="1167"/>
      <c r="AR130" s="1167"/>
      <c r="AS130" s="1167"/>
      <c r="AT130" s="1168"/>
      <c r="AU130" s="284"/>
      <c r="AV130" s="284"/>
      <c r="AW130" s="284"/>
      <c r="AX130" s="1157" t="s">
        <v>492</v>
      </c>
      <c r="AY130" s="1040"/>
      <c r="AZ130" s="1040"/>
      <c r="BA130" s="1040"/>
      <c r="BB130" s="1040"/>
      <c r="BC130" s="1040"/>
      <c r="BD130" s="1040"/>
      <c r="BE130" s="1041"/>
      <c r="BF130" s="1194">
        <v>0.8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493</v>
      </c>
      <c r="X131" s="1202"/>
      <c r="Y131" s="1202"/>
      <c r="Z131" s="1203"/>
      <c r="AA131" s="1095">
        <v>2318683</v>
      </c>
      <c r="AB131" s="1074"/>
      <c r="AC131" s="1074"/>
      <c r="AD131" s="1074"/>
      <c r="AE131" s="1075"/>
      <c r="AF131" s="1073">
        <v>2331050</v>
      </c>
      <c r="AG131" s="1074"/>
      <c r="AH131" s="1074"/>
      <c r="AI131" s="1074"/>
      <c r="AJ131" s="1075"/>
      <c r="AK131" s="1073">
        <v>2172658</v>
      </c>
      <c r="AL131" s="1074"/>
      <c r="AM131" s="1074"/>
      <c r="AN131" s="1074"/>
      <c r="AO131" s="1075"/>
      <c r="AP131" s="1204"/>
      <c r="AQ131" s="1205"/>
      <c r="AR131" s="1205"/>
      <c r="AS131" s="1205"/>
      <c r="AT131" s="1206"/>
      <c r="AU131" s="284"/>
      <c r="AV131" s="284"/>
      <c r="AW131" s="284"/>
      <c r="AX131" s="1176" t="s">
        <v>494</v>
      </c>
      <c r="AY131" s="1127"/>
      <c r="AZ131" s="1127"/>
      <c r="BA131" s="1127"/>
      <c r="BB131" s="1127"/>
      <c r="BC131" s="1127"/>
      <c r="BD131" s="1127"/>
      <c r="BE131" s="1128"/>
      <c r="BF131" s="1177" t="s">
        <v>495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497</v>
      </c>
      <c r="W132" s="1187"/>
      <c r="X132" s="1187"/>
      <c r="Y132" s="1187"/>
      <c r="Z132" s="1188"/>
      <c r="AA132" s="1189">
        <v>0.56562281299999995</v>
      </c>
      <c r="AB132" s="1190"/>
      <c r="AC132" s="1190"/>
      <c r="AD132" s="1190"/>
      <c r="AE132" s="1191"/>
      <c r="AF132" s="1192">
        <v>0.80954934499999998</v>
      </c>
      <c r="AG132" s="1190"/>
      <c r="AH132" s="1190"/>
      <c r="AI132" s="1190"/>
      <c r="AJ132" s="1191"/>
      <c r="AK132" s="1192">
        <v>1.0941896980000001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498</v>
      </c>
      <c r="W133" s="1170"/>
      <c r="X133" s="1170"/>
      <c r="Y133" s="1170"/>
      <c r="Z133" s="1171"/>
      <c r="AA133" s="1172">
        <v>1.2</v>
      </c>
      <c r="AB133" s="1173"/>
      <c r="AC133" s="1173"/>
      <c r="AD133" s="1173"/>
      <c r="AE133" s="1174"/>
      <c r="AF133" s="1172">
        <v>0.8</v>
      </c>
      <c r="AG133" s="1173"/>
      <c r="AH133" s="1173"/>
      <c r="AI133" s="1173"/>
      <c r="AJ133" s="1174"/>
      <c r="AK133" s="1172">
        <v>0.8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OGnL/7vp2IMVvvj146ShUoRCtDkyPbdheah3qg6NEaesVwBnyPB5U10jtVx74VH+20utFMdD8e8/CjGiZNXBjg==" saltValue="BxC4/9dy5FFnckvjIMGX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X73" sqref="X73"/>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BTTTyZ+4uxkLW60tBEddzF09BE8Eu+IRHxem9r3qikmWthH5cI1UK480c3Z275F7caY2Jp3EJn5sga328V3VkA==" saltValue="TaTjHNLu+rvAnTw/v+SU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BT3" sqref="BT3"/>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66Xo7oHHJDL8qGYoTKr7MLj6G0P1S58dR9WTCGZwu/QhK9nTjtRoY7sciGcRFVAK/o2H0CnVMKm4EGh3Je58A==" saltValue="64aXjRlTt/EGMIp9J3Em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T1" workbookViewId="0">
      <selection activeCell="AM8" sqref="AM8"/>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502</v>
      </c>
      <c r="AP7" s="303"/>
      <c r="AQ7" s="304" t="s">
        <v>503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504</v>
      </c>
      <c r="AQ8" s="310" t="s">
        <v>505</v>
      </c>
      <c r="AR8" s="311" t="s">
        <v>506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507</v>
      </c>
      <c r="AL9" s="1213"/>
      <c r="AM9" s="1213"/>
      <c r="AN9" s="1214"/>
      <c r="AO9" s="312">
        <v>502276</v>
      </c>
      <c r="AP9" s="312">
        <v>304041</v>
      </c>
      <c r="AQ9" s="313">
        <v>213574</v>
      </c>
      <c r="AR9" s="314">
        <v>42.4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508</v>
      </c>
      <c r="AL10" s="1213"/>
      <c r="AM10" s="1213"/>
      <c r="AN10" s="1214"/>
      <c r="AO10" s="315">
        <v>115366</v>
      </c>
      <c r="AP10" s="315">
        <v>69834</v>
      </c>
      <c r="AQ10" s="316">
        <v>27269</v>
      </c>
      <c r="AR10" s="317">
        <v>156.1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509</v>
      </c>
      <c r="AL11" s="1213"/>
      <c r="AM11" s="1213"/>
      <c r="AN11" s="1214"/>
      <c r="AO11" s="315">
        <v>101231</v>
      </c>
      <c r="AP11" s="315">
        <v>61278</v>
      </c>
      <c r="AQ11" s="316">
        <v>27363</v>
      </c>
      <c r="AR11" s="317">
        <v>123.9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510</v>
      </c>
      <c r="AL12" s="1213"/>
      <c r="AM12" s="1213"/>
      <c r="AN12" s="1214"/>
      <c r="AO12" s="315" t="s">
        <v>511</v>
      </c>
      <c r="AP12" s="315" t="s">
        <v>511</v>
      </c>
      <c r="AQ12" s="316">
        <v>4914</v>
      </c>
      <c r="AR12" s="317" t="s">
        <v>511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512</v>
      </c>
      <c r="AL13" s="1213"/>
      <c r="AM13" s="1213"/>
      <c r="AN13" s="1214"/>
      <c r="AO13" s="315" t="s">
        <v>511</v>
      </c>
      <c r="AP13" s="315" t="s">
        <v>511</v>
      </c>
      <c r="AQ13" s="316" t="s">
        <v>511</v>
      </c>
      <c r="AR13" s="317" t="s">
        <v>511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513</v>
      </c>
      <c r="AL14" s="1213"/>
      <c r="AM14" s="1213"/>
      <c r="AN14" s="1214"/>
      <c r="AO14" s="315">
        <v>6366</v>
      </c>
      <c r="AP14" s="315">
        <v>3854</v>
      </c>
      <c r="AQ14" s="316">
        <v>8817</v>
      </c>
      <c r="AR14" s="317">
        <v>-56.3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514</v>
      </c>
      <c r="AL15" s="1213"/>
      <c r="AM15" s="1213"/>
      <c r="AN15" s="1214"/>
      <c r="AO15" s="315">
        <v>8899</v>
      </c>
      <c r="AP15" s="315">
        <v>5387</v>
      </c>
      <c r="AQ15" s="316">
        <v>5079</v>
      </c>
      <c r="AR15" s="317">
        <v>6.1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515</v>
      </c>
      <c r="AL16" s="1216"/>
      <c r="AM16" s="1216"/>
      <c r="AN16" s="1217"/>
      <c r="AO16" s="315">
        <v>-43120</v>
      </c>
      <c r="AP16" s="315">
        <v>-26102</v>
      </c>
      <c r="AQ16" s="316">
        <v>-19713</v>
      </c>
      <c r="AR16" s="317">
        <v>32.4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691018</v>
      </c>
      <c r="AP17" s="315">
        <v>418292</v>
      </c>
      <c r="AQ17" s="316">
        <v>267304</v>
      </c>
      <c r="AR17" s="317">
        <v>56.5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520</v>
      </c>
      <c r="AL21" s="1208"/>
      <c r="AM21" s="1208"/>
      <c r="AN21" s="1209"/>
      <c r="AO21" s="327">
        <v>37.53</v>
      </c>
      <c r="AP21" s="328">
        <v>25.06</v>
      </c>
      <c r="AQ21" s="329">
        <v>12.47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521</v>
      </c>
      <c r="AL22" s="1208"/>
      <c r="AM22" s="1208"/>
      <c r="AN22" s="1209"/>
      <c r="AO22" s="332">
        <v>96.6</v>
      </c>
      <c r="AP22" s="333">
        <v>93.7</v>
      </c>
      <c r="AQ22" s="334">
        <v>2.9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502</v>
      </c>
      <c r="AP30" s="303"/>
      <c r="AQ30" s="304" t="s">
        <v>503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504</v>
      </c>
      <c r="AQ31" s="310" t="s">
        <v>505</v>
      </c>
      <c r="AR31" s="311" t="s">
        <v>506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525</v>
      </c>
      <c r="AL32" s="1224"/>
      <c r="AM32" s="1224"/>
      <c r="AN32" s="1225"/>
      <c r="AO32" s="342">
        <v>52767</v>
      </c>
      <c r="AP32" s="342">
        <v>31941</v>
      </c>
      <c r="AQ32" s="343">
        <v>151350</v>
      </c>
      <c r="AR32" s="344">
        <v>-78.900000000000006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526</v>
      </c>
      <c r="AL33" s="1224"/>
      <c r="AM33" s="1224"/>
      <c r="AN33" s="1225"/>
      <c r="AO33" s="342" t="s">
        <v>511</v>
      </c>
      <c r="AP33" s="342" t="s">
        <v>511</v>
      </c>
      <c r="AQ33" s="343" t="s">
        <v>511</v>
      </c>
      <c r="AR33" s="344" t="s">
        <v>511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527</v>
      </c>
      <c r="AL34" s="1224"/>
      <c r="AM34" s="1224"/>
      <c r="AN34" s="1225"/>
      <c r="AO34" s="342" t="s">
        <v>511</v>
      </c>
      <c r="AP34" s="342" t="s">
        <v>511</v>
      </c>
      <c r="AQ34" s="343" t="s">
        <v>511</v>
      </c>
      <c r="AR34" s="344" t="s">
        <v>511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528</v>
      </c>
      <c r="AL35" s="1224"/>
      <c r="AM35" s="1224"/>
      <c r="AN35" s="1225"/>
      <c r="AO35" s="342">
        <v>153822</v>
      </c>
      <c r="AP35" s="342">
        <v>93113</v>
      </c>
      <c r="AQ35" s="343">
        <v>30589</v>
      </c>
      <c r="AR35" s="344">
        <v>204.4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529</v>
      </c>
      <c r="AL36" s="1224"/>
      <c r="AM36" s="1224"/>
      <c r="AN36" s="1225"/>
      <c r="AO36" s="342">
        <v>946</v>
      </c>
      <c r="AP36" s="342">
        <v>573</v>
      </c>
      <c r="AQ36" s="343">
        <v>6092</v>
      </c>
      <c r="AR36" s="344">
        <v>-90.6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530</v>
      </c>
      <c r="AL37" s="1224"/>
      <c r="AM37" s="1224"/>
      <c r="AN37" s="1225"/>
      <c r="AO37" s="342" t="s">
        <v>511</v>
      </c>
      <c r="AP37" s="342" t="s">
        <v>511</v>
      </c>
      <c r="AQ37" s="343">
        <v>1860</v>
      </c>
      <c r="AR37" s="344" t="s">
        <v>511</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531</v>
      </c>
      <c r="AL38" s="1227"/>
      <c r="AM38" s="1227"/>
      <c r="AN38" s="1228"/>
      <c r="AO38" s="345" t="s">
        <v>511</v>
      </c>
      <c r="AP38" s="345" t="s">
        <v>511</v>
      </c>
      <c r="AQ38" s="346">
        <v>61</v>
      </c>
      <c r="AR38" s="334" t="s">
        <v>511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532</v>
      </c>
      <c r="AL39" s="1227"/>
      <c r="AM39" s="1227"/>
      <c r="AN39" s="1228"/>
      <c r="AO39" s="342">
        <v>-49728</v>
      </c>
      <c r="AP39" s="342">
        <v>-30102</v>
      </c>
      <c r="AQ39" s="343">
        <v>-9157</v>
      </c>
      <c r="AR39" s="344">
        <v>228.7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533</v>
      </c>
      <c r="AL40" s="1224"/>
      <c r="AM40" s="1224"/>
      <c r="AN40" s="1225"/>
      <c r="AO40" s="342">
        <v>-134034</v>
      </c>
      <c r="AP40" s="342">
        <v>-81134</v>
      </c>
      <c r="AQ40" s="343">
        <v>-135364</v>
      </c>
      <c r="AR40" s="344">
        <v>-40.1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23773</v>
      </c>
      <c r="AP41" s="342">
        <v>14390</v>
      </c>
      <c r="AQ41" s="343">
        <v>45431</v>
      </c>
      <c r="AR41" s="344">
        <v>-68.3</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502</v>
      </c>
      <c r="AN49" s="1220" t="s">
        <v>537</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538</v>
      </c>
      <c r="AO50" s="359" t="s">
        <v>539</v>
      </c>
      <c r="AP50" s="360" t="s">
        <v>540</v>
      </c>
      <c r="AQ50" s="361" t="s">
        <v>541</v>
      </c>
      <c r="AR50" s="362" t="s">
        <v>542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795942</v>
      </c>
      <c r="AN51" s="364">
        <v>450959</v>
      </c>
      <c r="AO51" s="365">
        <v>-48.1</v>
      </c>
      <c r="AP51" s="366">
        <v>288550</v>
      </c>
      <c r="AQ51" s="367">
        <v>20.8</v>
      </c>
      <c r="AR51" s="368">
        <v>-68.900000000000006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789324</v>
      </c>
      <c r="AN52" s="372">
        <v>447209</v>
      </c>
      <c r="AO52" s="373">
        <v>-46.5</v>
      </c>
      <c r="AP52" s="374">
        <v>141525</v>
      </c>
      <c r="AQ52" s="375">
        <v>10.1</v>
      </c>
      <c r="AR52" s="376">
        <v>-56.6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603001</v>
      </c>
      <c r="AN53" s="364">
        <v>344966</v>
      </c>
      <c r="AO53" s="365">
        <v>-23.5</v>
      </c>
      <c r="AP53" s="366">
        <v>287914</v>
      </c>
      <c r="AQ53" s="367">
        <v>-0.2</v>
      </c>
      <c r="AR53" s="368">
        <v>-23.3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559034</v>
      </c>
      <c r="AN54" s="372">
        <v>319814</v>
      </c>
      <c r="AO54" s="373">
        <v>-28.5</v>
      </c>
      <c r="AP54" s="374">
        <v>146531</v>
      </c>
      <c r="AQ54" s="375">
        <v>3.5</v>
      </c>
      <c r="AR54" s="376">
        <v>-32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1128129</v>
      </c>
      <c r="AN55" s="364">
        <v>648723</v>
      </c>
      <c r="AO55" s="365">
        <v>88.1</v>
      </c>
      <c r="AP55" s="366">
        <v>310300</v>
      </c>
      <c r="AQ55" s="367">
        <v>7.8</v>
      </c>
      <c r="AR55" s="368">
        <v>80.3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1025652</v>
      </c>
      <c r="AN56" s="372">
        <v>589794</v>
      </c>
      <c r="AO56" s="373">
        <v>84.4</v>
      </c>
      <c r="AP56" s="374">
        <v>157576</v>
      </c>
      <c r="AQ56" s="375">
        <v>7.5</v>
      </c>
      <c r="AR56" s="376">
        <v>76.900000000000006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853540</v>
      </c>
      <c r="AN57" s="364">
        <v>510796</v>
      </c>
      <c r="AO57" s="365">
        <v>-21.3</v>
      </c>
      <c r="AP57" s="366">
        <v>317319</v>
      </c>
      <c r="AQ57" s="367">
        <v>2.2999999999999998</v>
      </c>
      <c r="AR57" s="368">
        <v>-23.6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853540</v>
      </c>
      <c r="AN58" s="372">
        <v>510796</v>
      </c>
      <c r="AO58" s="373">
        <v>-13.4</v>
      </c>
      <c r="AP58" s="374">
        <v>164214</v>
      </c>
      <c r="AQ58" s="375">
        <v>4.2</v>
      </c>
      <c r="AR58" s="376">
        <v>-17.600000000000001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590596</v>
      </c>
      <c r="AN59" s="364">
        <v>357504</v>
      </c>
      <c r="AO59" s="365">
        <v>-30</v>
      </c>
      <c r="AP59" s="366">
        <v>289738</v>
      </c>
      <c r="AQ59" s="367">
        <v>-8.6999999999999993</v>
      </c>
      <c r="AR59" s="368">
        <v>-21.3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516940</v>
      </c>
      <c r="AN60" s="372">
        <v>312918</v>
      </c>
      <c r="AO60" s="373">
        <v>-38.700000000000003</v>
      </c>
      <c r="AP60" s="374">
        <v>156238</v>
      </c>
      <c r="AQ60" s="375">
        <v>-4.9000000000000004</v>
      </c>
      <c r="AR60" s="376">
        <v>-33.799999999999997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794242</v>
      </c>
      <c r="AN61" s="379">
        <v>462590</v>
      </c>
      <c r="AO61" s="380">
        <v>-7</v>
      </c>
      <c r="AP61" s="381">
        <v>298764</v>
      </c>
      <c r="AQ61" s="382">
        <v>4.4000000000000004</v>
      </c>
      <c r="AR61" s="368">
        <v>-11.4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748898</v>
      </c>
      <c r="AN62" s="372">
        <v>436106</v>
      </c>
      <c r="AO62" s="373">
        <v>-8.5</v>
      </c>
      <c r="AP62" s="374">
        <v>153217</v>
      </c>
      <c r="AQ62" s="375">
        <v>4.0999999999999996</v>
      </c>
      <c r="AR62" s="376">
        <v>-12.6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vMmz9jMw7dg+cw2jjvOcVmFx47VHZ82bIRjOFtljIOwZlJ0jq2VxcC+ywJH+Ha8gkgEOc840Y+mm2XYwzQGsbg==" saltValue="5cWhHapOXbStJTiFzUwn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3" zoomScaleNormal="100" zoomScaleSheetLayoutView="55" workbookViewId="0">
      <selection activeCell="CP98" sqref="CP98"/>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DI6yXK8381oCVQutEVIZ+Hc6LxlKDQ4VJxGWJbmNu8Ue8pW4X5oo3RiH1kA6Ze6SLRympG1H8jkqzojZ4TXgw==" saltValue="QzChnbaNzEYrPRFshkYM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2" zoomScaleNormal="100" zoomScaleSheetLayoutView="55" workbookViewId="0">
      <selection activeCell="AF98" sqref="AF98"/>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FdL2tw1QBf5cm+PkP3e4c4jzZovrDD5hSEQep9wYbyPuDh9ZeMWKusKbnmZ0eLTC9io9T/IWzuDmgEBESq0g==" saltValue="WqNH0jo+cUQ4WMsNYswP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2" t="s">
        <v>3</v>
      </c>
      <c r="D47" s="1232"/>
      <c r="E47" s="1233"/>
      <c r="F47" s="11">
        <v>98.53</v>
      </c>
      <c r="G47" s="12">
        <v>101.53</v>
      </c>
      <c r="H47" s="12">
        <v>120.9</v>
      </c>
      <c r="I47" s="12">
        <v>136.75</v>
      </c>
      <c r="J47" s="13">
        <v>157.41</v>
      </c>
    </row>
    <row r="48" spans="2:10" ht="57.75" customHeight="1">
      <c r="B48" s="14"/>
      <c r="C48" s="1234" t="s">
        <v>4</v>
      </c>
      <c r="D48" s="1234"/>
      <c r="E48" s="1235"/>
      <c r="F48" s="15">
        <v>1.95</v>
      </c>
      <c r="G48" s="16">
        <v>3.66</v>
      </c>
      <c r="H48" s="16">
        <v>4.72</v>
      </c>
      <c r="I48" s="16">
        <v>3.61</v>
      </c>
      <c r="J48" s="17">
        <v>3.77</v>
      </c>
    </row>
    <row r="49" spans="2:10" ht="57.75" customHeight="1" thickBot="1">
      <c r="B49" s="18"/>
      <c r="C49" s="1236" t="s">
        <v>5</v>
      </c>
      <c r="D49" s="1236"/>
      <c r="E49" s="1237"/>
      <c r="F49" s="19">
        <v>10.41</v>
      </c>
      <c r="G49" s="20">
        <v>1.98</v>
      </c>
      <c r="H49" s="20">
        <v>11.84</v>
      </c>
      <c r="I49" s="20">
        <v>10.48</v>
      </c>
      <c r="J49" s="21">
        <v>7.05</v>
      </c>
    </row>
    <row r="50" spans="2:10" ht="13.5" customHeight="1"/>
    <row r="51" spans="2:10" ht="13.5" hidden="1" customHeight="1"/>
    <row r="52" spans="2:10" ht="13.5" hidden="1" customHeight="1"/>
    <row r="53" spans="2:10" ht="13.5" hidden="1" customHeight="1"/>
  </sheetData>
  <sheetProtection algorithmName="SHA-512" hashValue="t12YX6xgIjH22lnTTpXnhdm8M/TWU6gP4ctpwkZawdUvqAgl+CxSeOKeouwpS71bzeP57bKnHZHS3nlJTGFNbA==" saltValue="s3juLI0RSqauV9YTU6u1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2020-09-25T07:44:08Z</cp:lastPrinted>
  <dcterms:created xsi:type="dcterms:W3CDTF">2020-02-10T01:59:01Z</dcterms:created>
  <dcterms:modified xsi:type="dcterms:W3CDTF">2020-10-26T00:50:52Z</dcterms:modified>
  <cp:category/>
</cp:coreProperties>
</file>