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903\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<sst xmlns="http://schemas.openxmlformats.org/spreadsheetml/2006/main" count="1109" uniqueCount="594">
  <si>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</si>
  <si>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</si>
  <si>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</si>
  <si>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</si>
  <si>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</si>
  <si>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</si>
  <si>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</si>
  <si>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</si>
  <si>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</si>
  <si>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</si>
  <si>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</si>
  <si>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</si>
  <si>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</si>
  <si>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</si>
  <si>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</si>
  <si>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</si>
  <si>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</si>
  <si>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</si>
  <si>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</si>
  <si>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</si>
  <si>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</si>
  <si>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</si>
  <si>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</si>
  <si>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</si>
  <si>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</si>
  <si>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</si>
  <si>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</si>
  <si>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</si>
  <si>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</si>
  <si>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</si>
  <si>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</si>
  <si>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</si>
  <si>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</si>
  <si>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</si>
  <si>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</si>
  <si>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</si>
  <si>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</si>
  <si>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</si>
  <si>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</si>
  <si>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</si>
  <si>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</si>
  <si>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</si>
  <si>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</si>
  <si>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</si>
  <si>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</si>
  <si>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</si>
  <si>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</si>
  <si>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</si>
  <si>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</si>
  <si>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</si>
  <si>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</si>
  <si>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</si>
  <si>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</si>
  <si>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</si>
  <si>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</si>
  <si>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</si>
  <si>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</si>
  <si>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</si>
  <si>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</si>
  <si>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</si>
  <si>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</si>
  <si>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</si>
  <si>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</si>
  <si>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</si>
  <si>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</si>
  <si>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</si>
  <si>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</si>
  <si>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</si>
  <si>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</si>
  <si>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</si>
  <si>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</si>
  <si>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</si>
  <si>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</si>
  <si>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</si>
  <si>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</si>
  <si>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</si>
  <si>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</si>
  <si>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</si>
  <si>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</si>
  <si>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</si>
  <si>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</si>
  <si>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</si>
  <si>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</si>
  <si>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</si>
  <si>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</si>
  <si>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</si>
  <si>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</si>
  <si>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</si>
  <si>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</si>
  <si>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</si>
  <si>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</si>
  <si>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</si>
  <si>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</si>
  <si>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</si>
  <si>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</si>
  <si>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</si>
  <si>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</si>
  <si>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</si>
  <si>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</si>
  <si>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</si>
  <si>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</si>
  <si>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</si>
  <si>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</si>
  <si>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</si>
  <si>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</si>
  <si>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</si>
  <si>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</si>
  <si>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</si>
  <si>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</si>
  <si>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</si>
  <si>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</si>
  <si>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</si>
  <si>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</si>
  <si>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</si>
  <si>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</si>
  <si>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</si>
  <si>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</si>
  <si>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</si>
  <si>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</si>
  <si>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</si>
  <si>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</si>
  <si>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</si>
  <si>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</si>
  <si>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</si>
  <si>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</si>
  <si>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</si>
  <si>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</si>
  <si>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</si>
  <si>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</si>
  <si>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</si>
  <si>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</si>
  <si>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</si>
  <si>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</si>
  <si>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</si>
  <si>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</si>
  <si>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</si>
  <si>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</si>
  <si>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</si>
  <si>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</si>
  <si>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</si>
  <si>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</si>
  <si>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</si>
  <si>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</si>
  <si>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</si>
  <si>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</si>
  <si>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</si>
  <si>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</si>
  <si>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</si>
  <si>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</si>
  <si>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</si>
  <si>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</si>
  <si>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</si>
  <si>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</si>
  <si>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</si>
  <si>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</si>
  <si>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</si>
  <si>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</si>
  <si>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</si>
  <si>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</si>
  <si>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</si>
  <si>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</si>
  <si>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</si>
  <si>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</si>
  <si>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</si>
  <si>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</si>
  <si>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</si>
  <si>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</si>
  <si>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</si>
  <si>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</si>
  <si>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</si>
  <si>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</si>
  <si>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</si>
  <si>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</si>
  <si>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</si>
  <si>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</si>
  <si>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</si>
  <si>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</si>
  <si>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</si>
  <si>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</si>
  <si>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</si>
  <si>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</si>
  <si>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</si>
  <si>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</si>
  <si>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</si>
  <si>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</si>
  <si>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</si>
  <si>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</si>
  <si>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</si>
  <si>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</si>
  <si>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</si>
  <si>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</si>
  <si>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</si>
  <si>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</si>
  <si>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</si>
  <si>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</si>
  <si>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</si>
  <si>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</si>
  <si>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</si>
  <si>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</si>
  <si>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</si>
  <si>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</si>
  <si>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</si>
  <si>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</si>
  <si>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</si>
  <si>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</si>
  <si>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</si>
  <si>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</si>
  <si>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</si>
  <si>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</si>
  <si>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</si>
  <si>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</si>
  <si>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</si>
  <si>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</si>
  <si>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</si>
  <si>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</si>
  <si>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</si>
  <si>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</si>
  <si>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</si>
  <si>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</si>
  <si>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</si>
  <si>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</si>
  <si>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</si>
  <si>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</si>
  <si>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</si>
  <si>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</si>
  <si>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</si>
  <si>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</si>
  <si>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</si>
  <si>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</si>
  <si>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</si>
  <si>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</si>
  <si>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</si>
  <si>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</si>
  <si>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</si>
  <si>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</si>
  <si>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</si>
  <si>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</si>
  <si>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</si>
  <si>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</si>
  <si>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</si>
  <si>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</si>
  <si>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</si>
  <si>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</si>
  <si>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</si>
  <si>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</si>
  <si>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</si>
  <si>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</si>
  <si>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</si>
  <si>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</si>
  <si>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</si>
  <si>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</si>
  <si>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</si>
  <si>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</si>
  <si>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</si>
  <si>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</si>
  <si>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</si>
  <si>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</si>
  <si>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</si>
  <si>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</si>
  <si>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</si>
  <si>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</si>
  <si>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</si>
  <si>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</si>
  <si>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</si>
  <si>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</si>
  <si>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</si>
  <si>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</si>
  <si>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</si>
  <si>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</si>
  <si>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</si>
  <si>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</si>
  <si>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</si>
  <si>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</si>
  <si>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</si>
  <si>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</si>
  <si>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</si>
  <si>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</si>
  <si>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</si>
  <si>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</si>
  <si>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</si>
  <si>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</si>
  <si>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</si>
  <si>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</si>
  <si>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</si>
  <si>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</si>
  <si>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</si>
  <si>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</si>
  <si>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</si>
  <si>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</si>
  <si>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</si>
  <si>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</si>
  <si>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</si>
  <si>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</si>
  <si>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</si>
  <si>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</si>
  <si>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</si>
  <si>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</si>
  <si>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</si>
  <si>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</si>
  <si>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</si>
  <si>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</si>
  <si>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</si>
  <si>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</si>
  <si>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</si>
  <si>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</si>
  <si>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</si>
  <si>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</si>
  <si>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</si>
  <si>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</si>
  <si>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</si>
  <si>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</si>
  <si>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</si>
  <si>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</si>
  <si>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</si>
  <si>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</si>
  <si>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</si>
  <si>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</si>
  <si>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</si>
  <si>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</si>
  <si>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</si>
  <si>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</si>
  <si>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</si>
  <si>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</si>
  <si>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</si>
  <si>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</si>
  <si>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</si>
  <si>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</si>
  <si>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</si>
  <si>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</si>
  <si>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</si>
  <si>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</si>
  <si>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</si>
  <si>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</si>
  <si>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</si>
  <si>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</si>
  <si>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</si>
  <si>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</si>
  <si>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</si>
  <si>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</si>
  <si>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</si>
  <si>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</si>
  <si>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</si>
  <si>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</si>
  <si>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</si>
  <si>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</si>
  <si>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</si>
  <si>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</si>
  <si>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</si>
  <si>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</si>
  <si>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</si>
  <si>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</si>
  <si>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</si>
  <si>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</si>
  <si>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</si>
  <si>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</si>
  <si>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</si>
  <si>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</si>
  <si>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</si>
  <si>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</si>
  <si>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</si>
  <si>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</si>
  <si>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</si>
  <si>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</si>
  <si>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</si>
  <si>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</si>
  <si>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</si>
  <si>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</si>
  <si>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</si>
  <si>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</si>
  <si>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</si>
  <si>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</si>
  <si>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</si>
  <si>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</si>
  <si>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</si>
  <si>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</si>
  <si>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</si>
  <si>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</si>
  <si>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</si>
  <si>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</si>
  <si>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</si>
  <si>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</si>
  <si>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</si>
  <si>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</si>
  <si>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</si>
  <si>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</si>
  <si>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</si>
  <si>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</si>
  <si>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</si>
  <si>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</si>
  <si>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</si>
  <si>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</si>
  <si>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</si>
  <si>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</si>
  <si>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</si>
  <si>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</si>
  <si>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</si>
  <si>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</si>
  <si>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</si>
  <si>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</si>
  <si>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</si>
  <si>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</si>
  <si>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</si>
  <si>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</si>
  <si>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</si>
  <si>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</si>
  <si>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</si>
  <si>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</si>
  <si>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</si>
  <si>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</si>
  <si>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</si>
  <si>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t>
    <phoneticPr fontId="5"/>
  </si>
  <si>
    <t>法非適用企業</t>
    <phoneticPr fontId="5"/>
  </si>
  <si>
    <t>公共下水道事業特別会計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</si>
  <si>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</si>
  <si>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</si>
  <si>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</si>
  <si>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</si>
  <si>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</si>
  <si>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</si>
  <si>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</si>
  <si>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</si>
  <si>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</si>
  <si>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</si>
  <si>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</si>
  <si>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</si>
  <si>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</si>
  <si>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</si>
  <si>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</si>
  <si>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</si>
  <si>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</si>
  <si>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</si>
  <si>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</si>
  <si>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</si>
  <si>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</si>
  <si>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</si>
  <si>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</si>
  <si>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</si>
  <si>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</si>
  <si>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</si>
  <si>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</si>
  <si>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</si>
  <si>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</si>
  <si>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</si>
  <si>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</si>
  <si>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</si>
  <si>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</si>
  <si>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</si>
  <si>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</si>
  <si>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</si>
  <si>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</si>
  <si>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</si>
  <si>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</si>
  <si>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</si>
  <si>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</si>
  <si>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</si>
  <si>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</si>
  <si>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</si>
  <si>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</si>
  <si>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</si>
  <si>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</si>
  <si>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</si>
  <si>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</si>
  <si>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</si>
  <si>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</si>
  <si>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</si>
  <si>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</si>
  <si>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</si>
  <si>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</si>
  <si>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</si>
  <si>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</si>
  <si>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</si>
  <si>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</si>
  <si>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</si>
  <si>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</si>
  <si>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</si>
  <si>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</si>
  <si>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</si>
  <si>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</si>
  <si>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</si>
  <si>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</si>
  <si>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</si>
  <si>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</si>
  <si>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</si>
  <si>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</si>
  <si>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</si>
  <si>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</si>
  <si>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</si>
  <si>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</si>
  <si>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</si>
  <si>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</si>
  <si>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</si>
  <si>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</si>
  <si>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</si>
  <si>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</si>
  <si>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</si>
  <si>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</si>
  <si>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</si>
  <si>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</si>
  <si>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</si>
  <si>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</si>
  <si>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</si>
  <si>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</si>
  <si>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</si>
  <si>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</si>
  <si>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</si>
  <si>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</si>
  <si>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</si>
  <si>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</si>
  <si>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</si>
  <si>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</si>
  <si>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</si>
  <si>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</si>
  <si>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</si>
  <si>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</si>
  <si>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</si>
  <si>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</si>
  <si>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</si>
  <si>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</si>
  <si>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</si>
  <si>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</si>
  <si>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</si>
  <si>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</si>
  <si>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</si>
  <si>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</si>
  <si>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</si>
  <si>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</si>
  <si>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</si>
  <si>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</si>
  <si>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</si>
  <si>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</si>
  <si>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</si>
  <si>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</si>
  <si>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</si>
  <si>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</si>
  <si>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</si>
  <si>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</si>
  <si>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</si>
  <si>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</si>
  <si>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</si>
  <si>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</si>
  <si>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</si>
  <si>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</si>
  <si>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</si>
  <si>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</si>
  <si>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</si>
  <si>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</si>
  <si>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</si>
  <si>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</si>
  <si>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</si>
  <si>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</si>
  <si>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</si>
  <si>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</si>
  <si>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</si>
  <si>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</si>
  <si>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</si>
  <si>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</si>
  <si>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</si>
  <si>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</si>
  <si>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</si>
  <si>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</si>
  <si>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</si>
  <si>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</si>
  <si>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</si>
  <si>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</si>
  <si>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</si>
  <si>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</si>
  <si>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</si>
  <si>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</si>
  <si>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</si>
  <si>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</si>
  <si>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</si>
  <si>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</si>
  <si>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国民健康保険特別会計</t>
  </si>
  <si>
    <t>後期高齢者医療特別会計</t>
  </si>
  <si>
    <t>公共下水道事業特別会計</t>
  </si>
  <si>
    <t>集落排水事業特別会計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</si>
  <si>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</si>
  <si>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</si>
  <si>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</si>
  <si>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</si>
  <si>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</si>
  <si>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</si>
  <si>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</si>
  <si>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</si>
  <si>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</si>
  <si>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後志広域連合</t>
    <rPh sb="0" eb="6">
      <t>シリベシコウイキレンゴウ</t>
    </rPh>
    <phoneticPr fontId="2"/>
  </si>
  <si>
    <t>岩内地方衛生組合</t>
    <rPh sb="0" eb="8">
      <t>イワナイチホウエイセイクミアイ</t>
    </rPh>
    <phoneticPr fontId="2"/>
  </si>
  <si>
    <t>岩内・寿都地方消防組合</t>
    <rPh sb="0" eb="2">
      <t>イワナイ</t>
    </rPh>
    <rPh sb="3" eb="11">
      <t>スッツチホウショウボウクミアイ</t>
    </rPh>
    <phoneticPr fontId="2"/>
  </si>
  <si>
    <t>後志教育研修センター</t>
    <rPh sb="0" eb="6">
      <t>シリベシキョウイクケンシュウ</t>
    </rPh>
    <phoneticPr fontId="2"/>
  </si>
  <si>
    <t>漁業活性化推進基金</t>
    <rPh sb="0" eb="9">
      <t>ギョギョウカッセイカスイシンキキン</t>
    </rPh>
    <phoneticPr fontId="5"/>
  </si>
  <si>
    <t>地域振興基金</t>
    <rPh sb="0" eb="6">
      <t>チイキシンコウキキン</t>
    </rPh>
    <phoneticPr fontId="2"/>
  </si>
  <si>
    <t>公共用施設維持修繕・維持補修基金</t>
    <rPh sb="0" eb="7">
      <t>コウキョウヨウシセツイジ</t>
    </rPh>
    <rPh sb="7" eb="9">
      <t>シュウゼン</t>
    </rPh>
    <rPh sb="10" eb="16">
      <t>イジホシュウキキン</t>
    </rPh>
    <phoneticPr fontId="2"/>
  </si>
  <si>
    <t>公有財産管理基金</t>
    <rPh sb="0" eb="4">
      <t>コウユウザイサン</t>
    </rPh>
    <rPh sb="4" eb="8">
      <t>カンリキキン</t>
    </rPh>
    <phoneticPr fontId="2"/>
  </si>
  <si>
    <t>ふるさとづくり推進基金</t>
    <rPh sb="7" eb="11">
      <t>スイシンキキン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</si>
</sst>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C4E9-453C-82BA-E9B7A0B8C2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357504</c:v>
                </c:pt>
                <c:pt idx="1">
                  <c:v>508535</c:v>
                </c:pt>
                <c:pt idx="2">
                  <c:v>403724</c:v>
                </c:pt>
                <c:pt idx="3">
                  <c:v>587740</c:v>
                </c:pt>
                <c:pt idx="4">
                  <c:v>455680</c:v>
                </c:pt>
              </c:numCache>
            </c:numRef>
          </c:val>
          <c:smooth val="0"/>
          <c:extLst>
            <c:ext xmlns:c16="http://schemas.microsoft.com/office/drawing/2014/chart" uri="{C3380CC4-5D6E-409C-BE32-E72D297353CC}">
              <c16:uniqueId val="{00000001-C4E9-453C-82BA-E9B7A0B8C2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3.77</c:v>
                </c:pt>
                <c:pt idx="1">
                  <c:v>3.19</c:v>
                </c:pt>
                <c:pt idx="2">
                  <c:v>1.51</c:v>
                </c:pt>
                <c:pt idx="3">
                  <c:v>1.48</c:v>
                </c:pt>
                <c:pt idx="4">
                  <c:v>1.64</c:v>
                </c:pt>
              </c:numCache>
            </c:numRef>
          </c:val>
          <c:extLst>
            <c:ext xmlns:c16="http://schemas.microsoft.com/office/drawing/2014/chart" uri="{C3380CC4-5D6E-409C-BE32-E72D297353CC}">
              <c16:uniqueId val="{00000000-3564-4B88-8AFA-D7DE05BC59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157.41</c:v>
                </c:pt>
                <c:pt idx="1">
                  <c:v>174.28</c:v>
                </c:pt>
                <c:pt idx="2">
                  <c:v>183.65</c:v>
                </c:pt>
                <c:pt idx="3">
                  <c:v>185.28</c:v>
                </c:pt>
                <c:pt idx="4">
                  <c:v>194.07</c:v>
                </c:pt>
              </c:numCache>
            </c:numRef>
          </c:val>
          <c:extLst>
            <c:ext xmlns:c16="http://schemas.microsoft.com/office/drawing/2014/chart" uri="{C3380CC4-5D6E-409C-BE32-E72D297353CC}">
              <c16:uniqueId val="{00000001-3564-4B88-8AFA-D7DE05BC59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7.05</c:v>
                </c:pt>
                <c:pt idx="1">
                  <c:v>8.7899999999999991</c:v>
                </c:pt>
                <c:pt idx="2">
                  <c:v>8.4600000000000009</c:v>
                </c:pt>
                <c:pt idx="3">
                  <c:v>7.72</c:v>
                </c:pt>
                <c:pt idx="4">
                  <c:v>4.95</c:v>
                </c:pt>
              </c:numCache>
            </c:numRef>
          </c:val>
          <c:smooth val="0"/>
          <c:extLst>
            <c:ext xmlns:c16="http://schemas.microsoft.com/office/drawing/2014/chart" uri="{C3380CC4-5D6E-409C-BE32-E72D297353CC}">
              <c16:uniqueId val="{00000002-3564-4B88-8AFA-D7DE05BC59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A9-4EAC-AA0D-FD3B5E9361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A9-4EAC-AA0D-FD3B5E9361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A9-4EAC-AA0D-FD3B5E9361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DA9-4EAC-AA0D-FD3B5E9361A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DA9-4EAC-AA0D-FD3B5E9361A8}"/>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DA9-4EAC-AA0D-FD3B5E9361A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6DA9-4EAC-AA0D-FD3B5E9361A8}"/>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7-6DA9-4EAC-AA0D-FD3B5E9361A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0.14000000000000001</c:v>
                </c:pt>
                <c:pt idx="2">
                  <c:v>#N/A</c:v>
                </c:pt>
                <c:pt idx="3">
                  <c:v>0.26</c:v>
                </c:pt>
                <c:pt idx="4">
                  <c:v>#N/A</c:v>
                </c:pt>
                <c:pt idx="5">
                  <c:v>0.1</c:v>
                </c:pt>
                <c:pt idx="6">
                  <c:v>#N/A</c:v>
                </c:pt>
                <c:pt idx="7">
                  <c:v>0.02</c:v>
                </c:pt>
                <c:pt idx="8">
                  <c:v>#N/A</c:v>
                </c:pt>
                <c:pt idx="9">
                  <c:v>0.21</c:v>
                </c:pt>
              </c:numCache>
            </c:numRef>
          </c:val>
          <c:extLst>
            <c:ext xmlns:c16="http://schemas.microsoft.com/office/drawing/2014/chart" uri="{C3380CC4-5D6E-409C-BE32-E72D297353CC}">
              <c16:uniqueId val="{00000008-6DA9-4EAC-AA0D-FD3B5E9361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3.19</c:v>
                </c:pt>
                <c:pt idx="4">
                  <c:v>#N/A</c:v>
                </c:pt>
                <c:pt idx="5">
                  <c:v>1.51</c:v>
                </c:pt>
                <c:pt idx="6">
                  <c:v>#N/A</c:v>
                </c:pt>
                <c:pt idx="7">
                  <c:v>1.48</c:v>
                </c:pt>
                <c:pt idx="8">
                  <c:v>#N/A</c:v>
                </c:pt>
                <c:pt idx="9">
                  <c:v>1.64</c:v>
                </c:pt>
              </c:numCache>
            </c:numRef>
          </c:val>
          <c:extLst>
            <c:ext xmlns:c16="http://schemas.microsoft.com/office/drawing/2014/chart" uri="{C3380CC4-5D6E-409C-BE32-E72D297353CC}">
              <c16:uniqueId val="{00000009-6DA9-4EAC-AA0D-FD3B5E9361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184</c:v>
                </c:pt>
                <c:pt idx="5">
                  <c:v>182</c:v>
                </c:pt>
                <c:pt idx="8">
                  <c:v>167</c:v>
                </c:pt>
                <c:pt idx="11">
                  <c:v>164</c:v>
                </c:pt>
                <c:pt idx="14">
                  <c:v>159</c:v>
                </c:pt>
              </c:numCache>
            </c:numRef>
          </c:val>
          <c:extLst>
            <c:ext xmlns:c16="http://schemas.microsoft.com/office/drawing/2014/chart" uri="{C3380CC4-5D6E-409C-BE32-E72D297353CC}">
              <c16:uniqueId val="{00000000-1573-426F-BE8F-94EDA453AA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73-426F-BE8F-94EDA453AA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73-426F-BE8F-94EDA453AA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1573-426F-BE8F-94EDA453AA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154</c:v>
                </c:pt>
                <c:pt idx="3">
                  <c:v>156</c:v>
                </c:pt>
                <c:pt idx="6">
                  <c:v>156</c:v>
                </c:pt>
                <c:pt idx="9">
                  <c:v>154</c:v>
                </c:pt>
                <c:pt idx="12">
                  <c:v>154</c:v>
                </c:pt>
              </c:numCache>
            </c:numRef>
          </c:val>
          <c:extLst>
            <c:ext xmlns:c16="http://schemas.microsoft.com/office/drawing/2014/chart" uri="{C3380CC4-5D6E-409C-BE32-E72D297353CC}">
              <c16:uniqueId val="{00000004-1573-426F-BE8F-94EDA453AA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73-426F-BE8F-94EDA453AA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73-426F-BE8F-94EDA453AA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53</c:v>
                </c:pt>
                <c:pt idx="3">
                  <c:v>52</c:v>
                </c:pt>
                <c:pt idx="6">
                  <c:v>41</c:v>
                </c:pt>
                <c:pt idx="9">
                  <c:v>41</c:v>
                </c:pt>
                <c:pt idx="12">
                  <c:v>41</c:v>
                </c:pt>
              </c:numCache>
            </c:numRef>
          </c:val>
          <c:extLst>
            <c:ext xmlns:c16="http://schemas.microsoft.com/office/drawing/2014/chart" uri="{C3380CC4-5D6E-409C-BE32-E72D297353CC}">
              <c16:uniqueId val="{00000007-1573-426F-BE8F-94EDA453AA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c:v>
                </c:pt>
                <c:pt idx="2">
                  <c:v>#N/A</c:v>
                </c:pt>
                <c:pt idx="3">
                  <c:v>#N/A</c:v>
                </c:pt>
                <c:pt idx="4">
                  <c:v>27</c:v>
                </c:pt>
                <c:pt idx="5">
                  <c:v>#N/A</c:v>
                </c:pt>
                <c:pt idx="6">
                  <c:v>#N/A</c:v>
                </c:pt>
                <c:pt idx="7">
                  <c:v>31</c:v>
                </c:pt>
                <c:pt idx="8">
                  <c:v>#N/A</c:v>
                </c:pt>
                <c:pt idx="9">
                  <c:v>#N/A</c:v>
                </c:pt>
                <c:pt idx="10">
                  <c:v>32</c:v>
                </c:pt>
                <c:pt idx="11">
                  <c:v>#N/A</c:v>
                </c:pt>
                <c:pt idx="12">
                  <c:v>#N/A</c:v>
                </c:pt>
                <c:pt idx="13">
                  <c:v>37</c:v>
                </c:pt>
                <c:pt idx="14">
                  <c:v>#N/A</c:v>
                </c:pt>
              </c:numCache>
            </c:numRef>
          </c:val>
          <c:smooth val="0"/>
          <c:extLst>
            <c:ext xmlns:c16="http://schemas.microsoft.com/office/drawing/2014/chart" uri="{C3380CC4-5D6E-409C-BE32-E72D297353CC}">
              <c16:uniqueId val="{00000008-1573-426F-BE8F-94EDA453AA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1219</c:v>
                </c:pt>
                <c:pt idx="5">
                  <c:v>1109</c:v>
                </c:pt>
                <c:pt idx="8">
                  <c:v>1001</c:v>
                </c:pt>
                <c:pt idx="11">
                  <c:v>897</c:v>
                </c:pt>
                <c:pt idx="14">
                  <c:v>799</c:v>
                </c:pt>
              </c:numCache>
            </c:numRef>
          </c:val>
          <c:extLst>
            <c:ext xmlns:c16="http://schemas.microsoft.com/office/drawing/2014/chart" uri="{C3380CC4-5D6E-409C-BE32-E72D297353CC}">
              <c16:uniqueId val="{00000000-1300-46FE-B065-BA5A9AD523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337</c:v>
                </c:pt>
                <c:pt idx="5">
                  <c:v>293</c:v>
                </c:pt>
                <c:pt idx="8">
                  <c:v>258</c:v>
                </c:pt>
                <c:pt idx="11">
                  <c:v>223</c:v>
                </c:pt>
                <c:pt idx="14">
                  <c:v>187</c:v>
                </c:pt>
              </c:numCache>
            </c:numRef>
          </c:val>
          <c:extLst>
            <c:ext xmlns:c16="http://schemas.microsoft.com/office/drawing/2014/chart" uri="{C3380CC4-5D6E-409C-BE32-E72D297353CC}">
              <c16:uniqueId val="{00000001-1300-46FE-B065-BA5A9AD523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7319</c:v>
                </c:pt>
                <c:pt idx="5">
                  <c:v>7582</c:v>
                </c:pt>
                <c:pt idx="8">
                  <c:v>7508</c:v>
                </c:pt>
                <c:pt idx="11">
                  <c:v>7728</c:v>
                </c:pt>
                <c:pt idx="14">
                  <c:v>7799</c:v>
                </c:pt>
              </c:numCache>
            </c:numRef>
          </c:val>
          <c:extLst>
            <c:ext xmlns:c16="http://schemas.microsoft.com/office/drawing/2014/chart" uri="{C3380CC4-5D6E-409C-BE32-E72D297353CC}">
              <c16:uniqueId val="{00000002-1300-46FE-B065-BA5A9AD523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00-46FE-B065-BA5A9AD523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00-46FE-B065-BA5A9AD523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00-46FE-B065-BA5A9AD523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346</c:v>
                </c:pt>
                <c:pt idx="3">
                  <c:v>404</c:v>
                </c:pt>
                <c:pt idx="6">
                  <c:v>361</c:v>
                </c:pt>
                <c:pt idx="9">
                  <c:v>352</c:v>
                </c:pt>
                <c:pt idx="12">
                  <c:v>321</c:v>
                </c:pt>
              </c:numCache>
            </c:numRef>
          </c:val>
          <c:extLst>
            <c:ext xmlns:c16="http://schemas.microsoft.com/office/drawing/2014/chart" uri="{C3380CC4-5D6E-409C-BE32-E72D297353CC}">
              <c16:uniqueId val="{00000006-1300-46FE-B065-BA5A9AD523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c:v>
                </c:pt>
                <c:pt idx="3">
                  <c:v>7</c:v>
                </c:pt>
                <c:pt idx="6">
                  <c:v>8</c:v>
                </c:pt>
                <c:pt idx="9">
                  <c:v>12</c:v>
                </c:pt>
                <c:pt idx="12">
                  <c:v>15</c:v>
                </c:pt>
              </c:numCache>
            </c:numRef>
          </c:val>
          <c:extLst>
            <c:ext xmlns:c16="http://schemas.microsoft.com/office/drawing/2014/chart" uri="{C3380CC4-5D6E-409C-BE32-E72D297353CC}">
              <c16:uniqueId val="{00000007-1300-46FE-B065-BA5A9AD523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1785</c:v>
                </c:pt>
                <c:pt idx="3">
                  <c:v>1688</c:v>
                </c:pt>
                <c:pt idx="6">
                  <c:v>1570</c:v>
                </c:pt>
                <c:pt idx="9">
                  <c:v>1442</c:v>
                </c:pt>
                <c:pt idx="12">
                  <c:v>1305</c:v>
                </c:pt>
              </c:numCache>
            </c:numRef>
          </c:val>
          <c:extLst>
            <c:ext xmlns:c16="http://schemas.microsoft.com/office/drawing/2014/chart" uri="{C3380CC4-5D6E-409C-BE32-E72D297353CC}">
              <c16:uniqueId val="{00000008-1300-46FE-B065-BA5A9AD523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1300-46FE-B065-BA5A9AD523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346</c:v>
                </c:pt>
                <c:pt idx="3">
                  <c:v>299</c:v>
                </c:pt>
                <c:pt idx="6">
                  <c:v>263</c:v>
                </c:pt>
                <c:pt idx="9">
                  <c:v>227</c:v>
                </c:pt>
                <c:pt idx="12">
                  <c:v>190</c:v>
                </c:pt>
              </c:numCache>
            </c:numRef>
          </c:val>
          <c:extLst>
            <c:ext xmlns:c16="http://schemas.microsoft.com/office/drawing/2014/chart" uri="{C3380CC4-5D6E-409C-BE32-E72D297353CC}">
              <c16:uniqueId val="{0000000A-1300-46FE-B065-BA5A9AD523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300-46FE-B065-BA5A9AD523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4235</c:v>
                </c:pt>
                <c:pt idx="1">
                  <c:v>4455</c:v>
                </c:pt>
                <c:pt idx="2">
                  <c:v>4605</c:v>
                </c:pt>
              </c:numCache>
            </c:numRef>
          </c:val>
          <c:extLst>
            <c:ext xmlns:c16="http://schemas.microsoft.com/office/drawing/2014/chart" uri="{C3380CC4-5D6E-409C-BE32-E72D297353CC}">
              <c16:uniqueId val="{00000000-C664-4E6C-A197-A03A5B55BA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c:v>
                </c:pt>
                <c:pt idx="1">
                  <c:v>24</c:v>
                </c:pt>
                <c:pt idx="2">
                  <c:v>24</c:v>
                </c:pt>
              </c:numCache>
            </c:numRef>
          </c:val>
          <c:extLst>
            <c:ext xmlns:c16="http://schemas.microsoft.com/office/drawing/2014/chart" uri="{C3380CC4-5D6E-409C-BE32-E72D297353CC}">
              <c16:uniqueId val="{00000001-C664-4E6C-A197-A03A5B55BA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3249</c:v>
                </c:pt>
                <c:pt idx="1">
                  <c:v>3249</c:v>
                </c:pt>
                <c:pt idx="2">
                  <c:v>3170</c:v>
                </c:pt>
              </c:numCache>
            </c:numRef>
          </c:val>
          <c:extLst>
            <c:ext xmlns:c16="http://schemas.microsoft.com/office/drawing/2014/chart" uri="{C3380CC4-5D6E-409C-BE32-E72D297353CC}">
              <c16:uniqueId val="{00000002-C664-4E6C-A197-A03A5B55BA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地方債の新規発行が無いため減少傾向にある。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平成２３年度より元利償還金が減少し始めたため減少傾向であり、横ばいで推移している。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新規地方債の発行が無く、横ばい傾向にある。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地方債の新規発生が無いことから減少している。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・公営企業債等の繰入見込額</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公共下水道事業等の公営企業の地方債償還残高は減少傾向にあり、これに伴い償還に対する繰入も減少している。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新規地方債の発行が無く、横ばい傾向にある。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今後も、地方債発行を抑制する中、充当可能基金について一定額以上の確保に努めていく。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財政調整基金については取崩しをせず決算剰余金を含めて積立した結果、積立金が増加している。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特定目的基金は、電源立地地域対策交付金を原資とした積立金があり、残高は横ばいで推移している。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固定資産税の税収が毎年減少していこととが見込まれるため、電源立地地域対策交付金を活用しながら積み立てることとしている。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個々の特定目的基金を取崩して充てる事業を見極めながら、適切な基金の運用に努める。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・漁業活性化推進基金：泊村の漁業振興及び活性化を図る。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地域振興基金：泊村の地域の振興を図るために必要な事業に用する経費の財源に充てる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・公共用施設維持修繕・維持補修基金：公共用施設の修繕、その他の維持補修に要する経費に充当する。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・公有財産管理基金：公有財産の維持管理並びに施設の増改築等、その他財政調整に必要な財源を積立てる。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・ふるさとづくり推進基金：自ら考え自ら行う地域づくりの事業の財源を積立てる。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・漁業活性化推進基金：水産振興費に充てるため、基金を取崩ししたことにより減少している。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・地域振興基金：地域振興事業に充てるため取崩しをしているが、同額程度の積立もしているため、増減は横ばいとなっている。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・公共用施設維持修繕・維持補修基金：公共用施設の修繕に充てるため取崩しをしているが、電源立地地域対策交付金を活用し積立てているため、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増減は横ばいとなっている。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・公有財産管理基金：役場庁舎の大規模修繕に充てるため積立を増額している。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・平成３０年度に該当事業の工事費に充てた後、増減は横ばいとなっている。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それぞれの基金に目的に沿った適正な運用に努める。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主に、固定資産税の収入により積立金が増回している。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固定資産税の税収が毎年減少していくことが見込まれるため、取崩しを抑制しながら積立ることとしている。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災害復旧やその他財源の不足が生じたときの財源として、毎年度の歳入歳出の状況を見ながら積立てていく予定。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一般会計の地方債減少により、取崩し、積立をしていない。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地方債の新規発行予定はないが、適切な基金の運用に努める。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
1,491
82.27
5,005,831
4,966,866
38,965
2,372,656
189,599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税収の多くを泊原子力発電所に係る固定資産税（大規模償却資産）が占めており、かつ、普通交付税不交付団体であることから類似団体平均を大きく上回っている。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98552</xdr:rowOff>
    </xdr:from>
    <xdr:to>
      <xdr:col>23</xdr:col>
      <xdr:colOff>133350</xdr:colOff>
      <xdr:row>44</xdr:row>
      <xdr:rowOff>107188</xdr:rowOff>
    </xdr:to>
    <xdr:cxnSp macro="">
      <xdr:nvCxnSpPr>
        <xdr:cNvPr id="61" name="直線コネクタ 60"/>
        <xdr:cNvCxnSpPr/>
      </xdr:nvCxnSpPr>
      <xdr:spPr>
        <a:xfrm flipV="1">
          <a:off x="4953000" y="6270752"/>
          <a:ext cx="0" cy="1380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13479</xdr:rowOff>
    </xdr:from>
    <xdr:ext cx="762000" cy="259045"/>
    <xdr:sp macro="" textlink="">
      <xdr:nvSpPr>
        <xdr:cNvPr id="64" name="財政力最大値テキスト"/>
        <xdr:cNvSpPr txBox="1"/>
      </xdr:nvSpPr>
      <xdr:spPr>
        <a:xfrm>
          <a:off x="5041900" y="60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98552</xdr:rowOff>
    </xdr:from>
    <xdr:to>
      <xdr:col>24</xdr:col>
      <xdr:colOff>12700</xdr:colOff>
      <xdr:row>36</xdr:row>
      <xdr:rowOff>98552</xdr:rowOff>
    </xdr:to>
    <xdr:cxnSp macro="">
      <xdr:nvCxnSpPr>
        <xdr:cNvPr id="65" name="直線コネクタ 64"/>
        <xdr:cNvCxnSpPr/>
      </xdr:nvCxnSpPr>
      <xdr:spPr>
        <a:xfrm>
          <a:off x="4864100" y="627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59944</xdr:rowOff>
    </xdr:from>
    <xdr:to>
      <xdr:col>23</xdr:col>
      <xdr:colOff>133350</xdr:colOff>
      <xdr:row>36</xdr:row>
      <xdr:rowOff>98552</xdr:rowOff>
    </xdr:to>
    <xdr:cxnSp macro="">
      <xdr:nvCxnSpPr>
        <xdr:cNvPr id="66" name="直線コネクタ 65"/>
        <xdr:cNvCxnSpPr/>
      </xdr:nvCxnSpPr>
      <xdr:spPr>
        <a:xfrm>
          <a:off x="4114800" y="62321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45483</xdr:rowOff>
    </xdr:from>
    <xdr:ext cx="762000" cy="259045"/>
    <xdr:sp macro="" textlink="">
      <xdr:nvSpPr>
        <xdr:cNvPr id="67" name="財政力平均値テキスト"/>
        <xdr:cNvSpPr txBox="1"/>
      </xdr:nvSpPr>
      <xdr:spPr>
        <a:xfrm>
          <a:off x="5041900" y="74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68" name="フローチャート: 判断 67"/>
        <xdr:cNvSpPr/>
      </xdr:nvSpPr>
      <xdr:spPr>
        <a:xfrm>
          <a:off x="49022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11684</xdr:rowOff>
    </xdr:from>
    <xdr:to>
      <xdr:col>19</xdr:col>
      <xdr:colOff>133350</xdr:colOff>
      <xdr:row>36</xdr:row>
      <xdr:rowOff>59944</xdr:rowOff>
    </xdr:to>
    <xdr:cxnSp macro="">
      <xdr:nvCxnSpPr>
        <xdr:cNvPr id="69" name="直線コネクタ 68"/>
        <xdr:cNvCxnSpPr/>
      </xdr:nvCxnSpPr>
      <xdr:spPr>
        <a:xfrm>
          <a:off x="3225800" y="61838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63754</xdr:rowOff>
    </xdr:from>
    <xdr:to>
      <xdr:col>19</xdr:col>
      <xdr:colOff>184150</xdr:colOff>
      <xdr:row>43</xdr:row>
      <xdr:rowOff>165354</xdr:rowOff>
    </xdr:to>
    <xdr:sp macro="" textlink="">
      <xdr:nvSpPr>
        <xdr:cNvPr id="70" name="フローチャート: 判断 69"/>
        <xdr:cNvSpPr/>
      </xdr:nvSpPr>
      <xdr:spPr>
        <a:xfrm>
          <a:off x="4064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150131</xdr:rowOff>
    </xdr:from>
    <xdr:ext cx="736600" cy="259045"/>
    <xdr:sp macro="" textlink="">
      <xdr:nvSpPr>
        <xdr:cNvPr id="71" name="テキスト ボックス 70"/>
        <xdr:cNvSpPr txBox="1"/>
      </xdr:nvSpPr>
      <xdr:spPr>
        <a:xfrm>
          <a:off x="3733800" y="75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134874</xdr:rowOff>
    </xdr:from>
    <xdr:to>
      <xdr:col>15</xdr:col>
      <xdr:colOff>82550</xdr:colOff>
      <xdr:row>36</xdr:row>
      <xdr:rowOff>11684</xdr:rowOff>
    </xdr:to>
    <xdr:cxnSp macro="">
      <xdr:nvCxnSpPr>
        <xdr:cNvPr id="72" name="直線コネクタ 71"/>
        <xdr:cNvCxnSpPr/>
      </xdr:nvCxnSpPr>
      <xdr:spPr>
        <a:xfrm>
          <a:off x="2336800" y="61356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54102</xdr:rowOff>
    </xdr:from>
    <xdr:to>
      <xdr:col>15</xdr:col>
      <xdr:colOff>133350</xdr:colOff>
      <xdr:row>43</xdr:row>
      <xdr:rowOff>155702</xdr:rowOff>
    </xdr:to>
    <xdr:sp macro="" textlink="">
      <xdr:nvSpPr>
        <xdr:cNvPr id="73" name="フローチャート: 判断 72"/>
        <xdr:cNvSpPr/>
      </xdr:nvSpPr>
      <xdr:spPr>
        <a:xfrm>
          <a:off x="3175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140479</xdr:rowOff>
    </xdr:from>
    <xdr:ext cx="762000" cy="259045"/>
    <xdr:sp macro="" textlink="">
      <xdr:nvSpPr>
        <xdr:cNvPr id="74" name="テキスト ボックス 73"/>
        <xdr:cNvSpPr txBox="1"/>
      </xdr:nvSpPr>
      <xdr:spPr>
        <a:xfrm>
          <a:off x="2844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115570</xdr:rowOff>
    </xdr:from>
    <xdr:to>
      <xdr:col>11</xdr:col>
      <xdr:colOff>31750</xdr:colOff>
      <xdr:row>35</xdr:row>
      <xdr:rowOff>134874</xdr:rowOff>
    </xdr:to>
    <xdr:cxnSp macro="">
      <xdr:nvCxnSpPr>
        <xdr:cNvPr id="75" name="直線コネクタ 74"/>
        <xdr:cNvCxnSpPr/>
      </xdr:nvCxnSpPr>
      <xdr:spPr>
        <a:xfrm>
          <a:off x="1447800" y="61163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54102</xdr:rowOff>
    </xdr:from>
    <xdr:to>
      <xdr:col>11</xdr:col>
      <xdr:colOff>82550</xdr:colOff>
      <xdr:row>43</xdr:row>
      <xdr:rowOff>155702</xdr:rowOff>
    </xdr:to>
    <xdr:sp macro="" textlink="">
      <xdr:nvSpPr>
        <xdr:cNvPr id="76" name="フローチャート: 判断 75"/>
        <xdr:cNvSpPr/>
      </xdr:nvSpPr>
      <xdr:spPr>
        <a:xfrm>
          <a:off x="2286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140479</xdr:rowOff>
    </xdr:from>
    <xdr:ext cx="762000" cy="259045"/>
    <xdr:sp macro="" textlink="">
      <xdr:nvSpPr>
        <xdr:cNvPr id="77" name="テキスト ボックス 76"/>
        <xdr:cNvSpPr txBox="1"/>
      </xdr:nvSpPr>
      <xdr:spPr>
        <a:xfrm>
          <a:off x="1955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78" name="フローチャート: 判断 77"/>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169435</xdr:rowOff>
    </xdr:from>
    <xdr:ext cx="762000" cy="259045"/>
    <xdr:sp macro="" textlink="">
      <xdr:nvSpPr>
        <xdr:cNvPr id="79" name="テキスト ボックス 78"/>
        <xdr:cNvSpPr txBox="1"/>
      </xdr:nvSpPr>
      <xdr:spPr>
        <a:xfrm>
          <a:off x="1066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47752</xdr:rowOff>
    </xdr:from>
    <xdr:to>
      <xdr:col>23</xdr:col>
      <xdr:colOff>184150</xdr:colOff>
      <xdr:row>36</xdr:row>
      <xdr:rowOff>149352</xdr:rowOff>
    </xdr:to>
    <xdr:sp macro="" textlink="">
      <xdr:nvSpPr>
        <xdr:cNvPr id="85" name="楕円 84"/>
        <xdr:cNvSpPr/>
      </xdr:nvSpPr>
      <xdr:spPr>
        <a:xfrm>
          <a:off x="49022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140479</xdr:rowOff>
    </xdr:from>
    <xdr:ext cx="762000" cy="259045"/>
    <xdr:sp macro="" textlink="">
      <xdr:nvSpPr>
        <xdr:cNvPr id="86" name="財政力該当値テキスト"/>
        <xdr:cNvSpPr txBox="1"/>
      </xdr:nvSpPr>
      <xdr:spPr>
        <a:xfrm>
          <a:off x="5041900" y="61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9144</xdr:rowOff>
    </xdr:from>
    <xdr:to>
      <xdr:col>19</xdr:col>
      <xdr:colOff>184150</xdr:colOff>
      <xdr:row>36</xdr:row>
      <xdr:rowOff>110744</xdr:rowOff>
    </xdr:to>
    <xdr:sp macro="" textlink="">
      <xdr:nvSpPr>
        <xdr:cNvPr id="87" name="楕円 86"/>
        <xdr:cNvSpPr/>
      </xdr:nvSpPr>
      <xdr:spPr>
        <a:xfrm>
          <a:off x="4064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120921</xdr:rowOff>
    </xdr:from>
    <xdr:ext cx="736600" cy="259045"/>
    <xdr:sp macro="" textlink="">
      <xdr:nvSpPr>
        <xdr:cNvPr id="88" name="テキスト ボックス 87"/>
        <xdr:cNvSpPr txBox="1"/>
      </xdr:nvSpPr>
      <xdr:spPr>
        <a:xfrm>
          <a:off x="3733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132334</xdr:rowOff>
    </xdr:from>
    <xdr:to>
      <xdr:col>15</xdr:col>
      <xdr:colOff>133350</xdr:colOff>
      <xdr:row>36</xdr:row>
      <xdr:rowOff>62484</xdr:rowOff>
    </xdr:to>
    <xdr:sp macro="" textlink="">
      <xdr:nvSpPr>
        <xdr:cNvPr id="89" name="楕円 88"/>
        <xdr:cNvSpPr/>
      </xdr:nvSpPr>
      <xdr:spPr>
        <a:xfrm>
          <a:off x="31750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72661</xdr:rowOff>
    </xdr:from>
    <xdr:ext cx="762000" cy="259045"/>
    <xdr:sp macro="" textlink="">
      <xdr:nvSpPr>
        <xdr:cNvPr id="90" name="テキスト ボックス 89"/>
        <xdr:cNvSpPr txBox="1"/>
      </xdr:nvSpPr>
      <xdr:spPr>
        <a:xfrm>
          <a:off x="2844800" y="59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84074</xdr:rowOff>
    </xdr:from>
    <xdr:to>
      <xdr:col>11</xdr:col>
      <xdr:colOff>82550</xdr:colOff>
      <xdr:row>36</xdr:row>
      <xdr:rowOff>14224</xdr:rowOff>
    </xdr:to>
    <xdr:sp macro="" textlink="">
      <xdr:nvSpPr>
        <xdr:cNvPr id="91" name="楕円 90"/>
        <xdr:cNvSpPr/>
      </xdr:nvSpPr>
      <xdr:spPr>
        <a:xfrm>
          <a:off x="2286000" y="60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24401</xdr:rowOff>
    </xdr:from>
    <xdr:ext cx="762000" cy="259045"/>
    <xdr:sp macro="" textlink="">
      <xdr:nvSpPr>
        <xdr:cNvPr id="92" name="テキスト ボックス 91"/>
        <xdr:cNvSpPr txBox="1"/>
      </xdr:nvSpPr>
      <xdr:spPr>
        <a:xfrm>
          <a:off x="1955800" y="58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64770</xdr:rowOff>
    </xdr:from>
    <xdr:to>
      <xdr:col>7</xdr:col>
      <xdr:colOff>31750</xdr:colOff>
      <xdr:row>35</xdr:row>
      <xdr:rowOff>166370</xdr:rowOff>
    </xdr:to>
    <xdr:sp macro="" textlink="">
      <xdr:nvSpPr>
        <xdr:cNvPr id="93" name="楕円 92"/>
        <xdr:cNvSpPr/>
      </xdr:nvSpPr>
      <xdr:spPr>
        <a:xfrm>
          <a:off x="139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5097</xdr:rowOff>
    </xdr:from>
    <xdr:ext cx="762000" cy="259045"/>
    <xdr:sp macro="" textlink="">
      <xdr:nvSpPr>
        <xdr:cNvPr id="94" name="テキスト ボックス 93"/>
        <xdr:cNvSpPr txBox="1"/>
      </xdr:nvSpPr>
      <xdr:spPr>
        <a:xfrm>
          <a:off x="1066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税収の多くを泊原子力発電所に係る固定資産税（大規模償却資産）が占めており、かつ、普通交付税不交付団体であることから類似団体平均を大きく上回っている。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2" name="直線コネクタ 121"/>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3" name="財政構造の弾力性最小値テキスト"/>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4" name="直線コネクタ 123"/>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64135</xdr:rowOff>
    </xdr:from>
    <xdr:to>
      <xdr:col>23</xdr:col>
      <xdr:colOff>133350</xdr:colOff>
      <xdr:row>59</xdr:row>
      <xdr:rowOff>119634</xdr:rowOff>
    </xdr:to>
    <xdr:cxnSp macro="">
      <xdr:nvCxnSpPr>
        <xdr:cNvPr id="127" name="直線コネクタ 126"/>
        <xdr:cNvCxnSpPr/>
      </xdr:nvCxnSpPr>
      <xdr:spPr>
        <a:xfrm flipV="1">
          <a:off x="4114800" y="10179685"/>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28" name="財政構造の弾力性平均値テキスト"/>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29" name="フローチャート: 判断 128"/>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112522</xdr:rowOff>
    </xdr:from>
    <xdr:to>
      <xdr:col>19</xdr:col>
      <xdr:colOff>133350</xdr:colOff>
      <xdr:row>59</xdr:row>
      <xdr:rowOff>119634</xdr:rowOff>
    </xdr:to>
    <xdr:cxnSp macro="">
      <xdr:nvCxnSpPr>
        <xdr:cNvPr id="130" name="直線コネクタ 129"/>
        <xdr:cNvCxnSpPr/>
      </xdr:nvCxnSpPr>
      <xdr:spPr>
        <a:xfrm>
          <a:off x="3225800" y="1005662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1" name="フローチャート: 判断 130"/>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2" name="テキスト ボックス 131"/>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112522</xdr:rowOff>
    </xdr:from>
    <xdr:to>
      <xdr:col>15</xdr:col>
      <xdr:colOff>82550</xdr:colOff>
      <xdr:row>58</xdr:row>
      <xdr:rowOff>112522</xdr:rowOff>
    </xdr:to>
    <xdr:cxnSp macro="">
      <xdr:nvCxnSpPr>
        <xdr:cNvPr id="133" name="直線コネクタ 132"/>
        <xdr:cNvCxnSpPr/>
      </xdr:nvCxnSpPr>
      <xdr:spPr>
        <a:xfrm>
          <a:off x="2336800" y="10056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4" name="フローチャート: 判断 133"/>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5" name="テキスト ボックス 134"/>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112522</xdr:rowOff>
    </xdr:from>
    <xdr:to>
      <xdr:col>11</xdr:col>
      <xdr:colOff>31750</xdr:colOff>
      <xdr:row>58</xdr:row>
      <xdr:rowOff>168021</xdr:rowOff>
    </xdr:to>
    <xdr:cxnSp macro="">
      <xdr:nvCxnSpPr>
        <xdr:cNvPr id="136" name="直線コネクタ 135"/>
        <xdr:cNvCxnSpPr/>
      </xdr:nvCxnSpPr>
      <xdr:spPr>
        <a:xfrm flipV="1">
          <a:off x="1447800" y="1005662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37" name="フローチャート: 判断 136"/>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38" name="テキスト ボックス 137"/>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39" name="フローチャート: 判断 138"/>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0" name="テキスト ボックス 139"/>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13335</xdr:rowOff>
    </xdr:from>
    <xdr:to>
      <xdr:col>23</xdr:col>
      <xdr:colOff>184150</xdr:colOff>
      <xdr:row>59</xdr:row>
      <xdr:rowOff>114935</xdr:rowOff>
    </xdr:to>
    <xdr:sp macro="" textlink="">
      <xdr:nvSpPr>
        <xdr:cNvPr id="146" name="楕円 145"/>
        <xdr:cNvSpPr/>
      </xdr:nvSpPr>
      <xdr:spPr>
        <a:xfrm>
          <a:off x="4902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106062</xdr:rowOff>
    </xdr:from>
    <xdr:ext cx="762000" cy="259045"/>
    <xdr:sp macro="" textlink="">
      <xdr:nvSpPr>
        <xdr:cNvPr id="147" name="財政構造の弾力性該当値テキスト"/>
        <xdr:cNvSpPr txBox="1"/>
      </xdr:nvSpPr>
      <xdr:spPr>
        <a:xfrm>
          <a:off x="5041900" y="100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68834</xdr:rowOff>
    </xdr:from>
    <xdr:to>
      <xdr:col>19</xdr:col>
      <xdr:colOff>184150</xdr:colOff>
      <xdr:row>59</xdr:row>
      <xdr:rowOff>170434</xdr:rowOff>
    </xdr:to>
    <xdr:sp macro="" textlink="">
      <xdr:nvSpPr>
        <xdr:cNvPr id="148" name="楕円 147"/>
        <xdr:cNvSpPr/>
      </xdr:nvSpPr>
      <xdr:spPr>
        <a:xfrm>
          <a:off x="4064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9161</xdr:rowOff>
    </xdr:from>
    <xdr:ext cx="736600" cy="259045"/>
    <xdr:sp macro="" textlink="">
      <xdr:nvSpPr>
        <xdr:cNvPr id="149" name="テキスト ボックス 148"/>
        <xdr:cNvSpPr txBox="1"/>
      </xdr:nvSpPr>
      <xdr:spPr>
        <a:xfrm>
          <a:off x="3733800" y="995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61722</xdr:rowOff>
    </xdr:from>
    <xdr:to>
      <xdr:col>15</xdr:col>
      <xdr:colOff>133350</xdr:colOff>
      <xdr:row>58</xdr:row>
      <xdr:rowOff>163322</xdr:rowOff>
    </xdr:to>
    <xdr:sp macro="" textlink="">
      <xdr:nvSpPr>
        <xdr:cNvPr id="150" name="楕円 149"/>
        <xdr:cNvSpPr/>
      </xdr:nvSpPr>
      <xdr:spPr>
        <a:xfrm>
          <a:off x="3175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2049</xdr:rowOff>
    </xdr:from>
    <xdr:ext cx="762000" cy="259045"/>
    <xdr:sp macro="" textlink="">
      <xdr:nvSpPr>
        <xdr:cNvPr id="151" name="テキスト ボックス 150"/>
        <xdr:cNvSpPr txBox="1"/>
      </xdr:nvSpPr>
      <xdr:spPr>
        <a:xfrm>
          <a:off x="2844800" y="97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61722</xdr:rowOff>
    </xdr:from>
    <xdr:to>
      <xdr:col>11</xdr:col>
      <xdr:colOff>82550</xdr:colOff>
      <xdr:row>58</xdr:row>
      <xdr:rowOff>163322</xdr:rowOff>
    </xdr:to>
    <xdr:sp macro="" textlink="">
      <xdr:nvSpPr>
        <xdr:cNvPr id="152" name="楕円 151"/>
        <xdr:cNvSpPr/>
      </xdr:nvSpPr>
      <xdr:spPr>
        <a:xfrm>
          <a:off x="2286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2049</xdr:rowOff>
    </xdr:from>
    <xdr:ext cx="762000" cy="259045"/>
    <xdr:sp macro="" textlink="">
      <xdr:nvSpPr>
        <xdr:cNvPr id="153" name="テキスト ボックス 152"/>
        <xdr:cNvSpPr txBox="1"/>
      </xdr:nvSpPr>
      <xdr:spPr>
        <a:xfrm>
          <a:off x="1955800" y="97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117221</xdr:rowOff>
    </xdr:from>
    <xdr:to>
      <xdr:col>7</xdr:col>
      <xdr:colOff>31750</xdr:colOff>
      <xdr:row>59</xdr:row>
      <xdr:rowOff>47371</xdr:rowOff>
    </xdr:to>
    <xdr:sp macro="" textlink="">
      <xdr:nvSpPr>
        <xdr:cNvPr id="154" name="楕円 153"/>
        <xdr:cNvSpPr/>
      </xdr:nvSpPr>
      <xdr:spPr>
        <a:xfrm>
          <a:off x="1397000" y="100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57548</xdr:rowOff>
    </xdr:from>
    <xdr:ext cx="762000" cy="259045"/>
    <xdr:sp macro="" textlink="">
      <xdr:nvSpPr>
        <xdr:cNvPr id="155" name="テキスト ボックス 154"/>
        <xdr:cNvSpPr txBox="1"/>
      </xdr:nvSpPr>
      <xdr:spPr>
        <a:xfrm>
          <a:off x="1066800" y="983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に比べ大きく上回っているのは、保有する公共施設数が多く、維持運営に多くの費用を要しているためである。今後、第５次泊村総合計画等の各計画に沿った施設数、規模の見直しを進めていくことで経費を削減す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2" name="直線コネクタ 181"/>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3" name="人件費・物件費等の状況最小値テキスト"/>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4" name="直線コネクタ 183"/>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5" name="人件費・物件費等の状況最大値テキスト"/>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86" name="直線コネクタ 185"/>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109609</xdr:rowOff>
    </xdr:from>
    <xdr:to>
      <xdr:col>23</xdr:col>
      <xdr:colOff>133350</xdr:colOff>
      <xdr:row>83</xdr:row>
      <xdr:rowOff>169213</xdr:rowOff>
    </xdr:to>
    <xdr:cxnSp macro="">
      <xdr:nvCxnSpPr>
        <xdr:cNvPr id="187" name="直線コネクタ 186"/>
        <xdr:cNvCxnSpPr/>
      </xdr:nvCxnSpPr>
      <xdr:spPr>
        <a:xfrm>
          <a:off x="4114800" y="14339959"/>
          <a:ext cx="838200" cy="5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88" name="人件費・物件費等の状況平均値テキスト"/>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89" name="フローチャート: 判断 188"/>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94743</xdr:rowOff>
    </xdr:from>
    <xdr:to>
      <xdr:col>19</xdr:col>
      <xdr:colOff>133350</xdr:colOff>
      <xdr:row>83</xdr:row>
      <xdr:rowOff>109609</xdr:rowOff>
    </xdr:to>
    <xdr:cxnSp macro="">
      <xdr:nvCxnSpPr>
        <xdr:cNvPr id="190" name="直線コネクタ 189"/>
        <xdr:cNvCxnSpPr/>
      </xdr:nvCxnSpPr>
      <xdr:spPr>
        <a:xfrm>
          <a:off x="3225800" y="14325093"/>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1" name="フローチャート: 判断 190"/>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2" name="テキスト ボックス 191"/>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34993</xdr:rowOff>
    </xdr:from>
    <xdr:to>
      <xdr:col>15</xdr:col>
      <xdr:colOff>82550</xdr:colOff>
      <xdr:row>83</xdr:row>
      <xdr:rowOff>94743</xdr:rowOff>
    </xdr:to>
    <xdr:cxnSp macro="">
      <xdr:nvCxnSpPr>
        <xdr:cNvPr id="193" name="直線コネクタ 192"/>
        <xdr:cNvCxnSpPr/>
      </xdr:nvCxnSpPr>
      <xdr:spPr>
        <a:xfrm>
          <a:off x="2336800" y="14265343"/>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4" name="フローチャート: 判断 193"/>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5" name="テキスト ボックス 194"/>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34993</xdr:rowOff>
    </xdr:from>
    <xdr:to>
      <xdr:col>11</xdr:col>
      <xdr:colOff>31750</xdr:colOff>
      <xdr:row>83</xdr:row>
      <xdr:rowOff>48169</xdr:rowOff>
    </xdr:to>
    <xdr:cxnSp macro="">
      <xdr:nvCxnSpPr>
        <xdr:cNvPr id="196" name="直線コネクタ 195"/>
        <xdr:cNvCxnSpPr/>
      </xdr:nvCxnSpPr>
      <xdr:spPr>
        <a:xfrm flipV="1">
          <a:off x="1447800" y="14265343"/>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197" name="フローチャート: 判断 196"/>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198" name="テキスト ボックス 197"/>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199" name="フローチャート: 判断 198"/>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0" name="テキスト ボックス 199"/>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118413</xdr:rowOff>
    </xdr:from>
    <xdr:to>
      <xdr:col>23</xdr:col>
      <xdr:colOff>184150</xdr:colOff>
      <xdr:row>84</xdr:row>
      <xdr:rowOff>48563</xdr:rowOff>
    </xdr:to>
    <xdr:sp macro="" textlink="">
      <xdr:nvSpPr>
        <xdr:cNvPr id="206" name="楕円 205"/>
        <xdr:cNvSpPr/>
      </xdr:nvSpPr>
      <xdr:spPr>
        <a:xfrm>
          <a:off x="4902200" y="143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90490</xdr:rowOff>
    </xdr:from>
    <xdr:ext cx="762000" cy="259045"/>
    <xdr:sp macro="" textlink="">
      <xdr:nvSpPr>
        <xdr:cNvPr id="207" name="人件費・物件費等の状況該当値テキスト"/>
        <xdr:cNvSpPr txBox="1"/>
      </xdr:nvSpPr>
      <xdr:spPr>
        <a:xfrm>
          <a:off x="5041900" y="143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58809</xdr:rowOff>
    </xdr:from>
    <xdr:to>
      <xdr:col>19</xdr:col>
      <xdr:colOff>184150</xdr:colOff>
      <xdr:row>83</xdr:row>
      <xdr:rowOff>160409</xdr:rowOff>
    </xdr:to>
    <xdr:sp macro="" textlink="">
      <xdr:nvSpPr>
        <xdr:cNvPr id="208" name="楕円 207"/>
        <xdr:cNvSpPr/>
      </xdr:nvSpPr>
      <xdr:spPr>
        <a:xfrm>
          <a:off x="4064000" y="1428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145186</xdr:rowOff>
    </xdr:from>
    <xdr:ext cx="736600" cy="259045"/>
    <xdr:sp macro="" textlink="">
      <xdr:nvSpPr>
        <xdr:cNvPr id="209" name="テキスト ボックス 208"/>
        <xdr:cNvSpPr txBox="1"/>
      </xdr:nvSpPr>
      <xdr:spPr>
        <a:xfrm>
          <a:off x="3733800" y="1437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43943</xdr:rowOff>
    </xdr:from>
    <xdr:to>
      <xdr:col>15</xdr:col>
      <xdr:colOff>133350</xdr:colOff>
      <xdr:row>83</xdr:row>
      <xdr:rowOff>145543</xdr:rowOff>
    </xdr:to>
    <xdr:sp macro="" textlink="">
      <xdr:nvSpPr>
        <xdr:cNvPr id="210" name="楕円 209"/>
        <xdr:cNvSpPr/>
      </xdr:nvSpPr>
      <xdr:spPr>
        <a:xfrm>
          <a:off x="3175000" y="142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130320</xdr:rowOff>
    </xdr:from>
    <xdr:ext cx="762000" cy="259045"/>
    <xdr:sp macro="" textlink="">
      <xdr:nvSpPr>
        <xdr:cNvPr id="211" name="テキスト ボックス 210"/>
        <xdr:cNvSpPr txBox="1"/>
      </xdr:nvSpPr>
      <xdr:spPr>
        <a:xfrm>
          <a:off x="2844800" y="1436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155643</xdr:rowOff>
    </xdr:from>
    <xdr:to>
      <xdr:col>11</xdr:col>
      <xdr:colOff>82550</xdr:colOff>
      <xdr:row>83</xdr:row>
      <xdr:rowOff>85793</xdr:rowOff>
    </xdr:to>
    <xdr:sp macro="" textlink="">
      <xdr:nvSpPr>
        <xdr:cNvPr id="212" name="楕円 211"/>
        <xdr:cNvSpPr/>
      </xdr:nvSpPr>
      <xdr:spPr>
        <a:xfrm>
          <a:off x="2286000" y="142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70570</xdr:rowOff>
    </xdr:from>
    <xdr:ext cx="762000" cy="259045"/>
    <xdr:sp macro="" textlink="">
      <xdr:nvSpPr>
        <xdr:cNvPr id="213" name="テキスト ボックス 212"/>
        <xdr:cNvSpPr txBox="1"/>
      </xdr:nvSpPr>
      <xdr:spPr>
        <a:xfrm>
          <a:off x="1955800" y="1430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168819</xdr:rowOff>
    </xdr:from>
    <xdr:to>
      <xdr:col>7</xdr:col>
      <xdr:colOff>31750</xdr:colOff>
      <xdr:row>83</xdr:row>
      <xdr:rowOff>98969</xdr:rowOff>
    </xdr:to>
    <xdr:sp macro="" textlink="">
      <xdr:nvSpPr>
        <xdr:cNvPr id="214" name="楕円 213"/>
        <xdr:cNvSpPr/>
      </xdr:nvSpPr>
      <xdr:spPr>
        <a:xfrm>
          <a:off x="1397000" y="142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83746</xdr:rowOff>
    </xdr:from>
    <xdr:ext cx="762000" cy="259045"/>
    <xdr:sp macro="" textlink="">
      <xdr:nvSpPr>
        <xdr:cNvPr id="215" name="テキスト ボックス 214"/>
        <xdr:cNvSpPr txBox="1"/>
      </xdr:nvSpPr>
      <xdr:spPr>
        <a:xfrm>
          <a:off x="1066800" y="1431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類似団体平均より高くなっている。今後、行政ニーズを的確に把握しながら業務の効率化、合理化を推進し、必要最小限の退職者補充で定員や年齢構成を適正にするよう努めていく。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4" name="直線コネクタ 243"/>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5" name="給与水準   （国との比較）最小値テキスト"/>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46" name="直線コネクタ 245"/>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7"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48" name="直線コネクタ 247"/>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49" name="直線コネクタ 248"/>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0" name="給与水準   （国との比較）平均値テキスト"/>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1" name="フローチャート: 判断 250"/>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152823</xdr:rowOff>
    </xdr:to>
    <xdr:cxnSp macro="">
      <xdr:nvCxnSpPr>
        <xdr:cNvPr id="252" name="直線コネクタ 251"/>
        <xdr:cNvCxnSpPr/>
      </xdr:nvCxnSpPr>
      <xdr:spPr>
        <a:xfrm flipV="1">
          <a:off x="15290800" y="1516803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3" name="フローチャート: 判断 252"/>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4" name="テキスト ボックス 253"/>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152823</xdr:rowOff>
    </xdr:to>
    <xdr:cxnSp macro="">
      <xdr:nvCxnSpPr>
        <xdr:cNvPr id="255" name="直線コネクタ 254"/>
        <xdr:cNvCxnSpPr/>
      </xdr:nvCxnSpPr>
      <xdr:spPr>
        <a:xfrm>
          <a:off x="14401800" y="15135861"/>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56" name="フローチャート: 判断 255"/>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57" name="テキスト ボックス 256"/>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88</xdr:row>
      <xdr:rowOff>56304</xdr:rowOff>
    </xdr:to>
    <xdr:cxnSp macro="">
      <xdr:nvCxnSpPr>
        <xdr:cNvPr id="258" name="直線コネクタ 257"/>
        <xdr:cNvCxnSpPr/>
      </xdr:nvCxnSpPr>
      <xdr:spPr>
        <a:xfrm flipV="1">
          <a:off x="13512800" y="151358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59" name="フローチャート: 判断 258"/>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0" name="テキスト ボックス 259"/>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1" name="フローチャート: 判断 260"/>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2" name="テキスト ボックス 261"/>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68" name="楕円 267"/>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69"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0" name="楕円 269"/>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1" name="テキスト ボックス 270"/>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102023</xdr:rowOff>
    </xdr:from>
    <xdr:to>
      <xdr:col>73</xdr:col>
      <xdr:colOff>44450</xdr:colOff>
      <xdr:row>89</xdr:row>
      <xdr:rowOff>32173</xdr:rowOff>
    </xdr:to>
    <xdr:sp macro="" textlink="">
      <xdr:nvSpPr>
        <xdr:cNvPr id="272" name="楕円 271"/>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16950</xdr:rowOff>
    </xdr:from>
    <xdr:ext cx="762000" cy="259045"/>
    <xdr:sp macro="" textlink="">
      <xdr:nvSpPr>
        <xdr:cNvPr id="273" name="テキスト ボックス 272"/>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4" name="楕円 273"/>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5" name="テキスト ボックス 274"/>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5504</xdr:rowOff>
    </xdr:from>
    <xdr:to>
      <xdr:col>64</xdr:col>
      <xdr:colOff>152400</xdr:colOff>
      <xdr:row>88</xdr:row>
      <xdr:rowOff>107104</xdr:rowOff>
    </xdr:to>
    <xdr:sp macro="" textlink="">
      <xdr:nvSpPr>
        <xdr:cNvPr id="276" name="楕円 275"/>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91881</xdr:rowOff>
    </xdr:from>
    <xdr:ext cx="762000" cy="259045"/>
    <xdr:sp macro="" textlink="">
      <xdr:nvSpPr>
        <xdr:cNvPr id="277" name="テキスト ボックス 276"/>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類似団体平均より高くなっている。今後、行政ニーズを的確に把握しながら業務の効率化、合理化を推進し、必要最小限の退職者補充で定員や年齢構成を適正にするよう努めていく。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06" name="直線コネクタ 305"/>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07" name="定員管理の状況最小値テキスト"/>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08" name="直線コネクタ 307"/>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09" name="定員管理の状況最大値テキスト"/>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0" name="直線コネクタ 309"/>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51280</xdr:rowOff>
    </xdr:from>
    <xdr:to>
      <xdr:col>81</xdr:col>
      <xdr:colOff>44450</xdr:colOff>
      <xdr:row>61</xdr:row>
      <xdr:rowOff>59323</xdr:rowOff>
    </xdr:to>
    <xdr:cxnSp macro="">
      <xdr:nvCxnSpPr>
        <xdr:cNvPr id="311" name="直線コネクタ 310"/>
        <xdr:cNvCxnSpPr/>
      </xdr:nvCxnSpPr>
      <xdr:spPr>
        <a:xfrm flipV="1">
          <a:off x="16179800" y="10509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2" name="定員管理の状況平均値テキスト"/>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3" name="フローチャート: 判断 312"/>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47527</xdr:rowOff>
    </xdr:from>
    <xdr:to>
      <xdr:col>77</xdr:col>
      <xdr:colOff>44450</xdr:colOff>
      <xdr:row>61</xdr:row>
      <xdr:rowOff>59323</xdr:rowOff>
    </xdr:to>
    <xdr:cxnSp macro="">
      <xdr:nvCxnSpPr>
        <xdr:cNvPr id="314" name="直線コネクタ 313"/>
        <xdr:cNvCxnSpPr/>
      </xdr:nvCxnSpPr>
      <xdr:spPr>
        <a:xfrm>
          <a:off x="15290800" y="10505977"/>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5" name="フローチャート: 判断 314"/>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16" name="テキスト ボックス 315"/>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14281</xdr:rowOff>
    </xdr:from>
    <xdr:to>
      <xdr:col>72</xdr:col>
      <xdr:colOff>203200</xdr:colOff>
      <xdr:row>61</xdr:row>
      <xdr:rowOff>47527</xdr:rowOff>
    </xdr:to>
    <xdr:cxnSp macro="">
      <xdr:nvCxnSpPr>
        <xdr:cNvPr id="317" name="直線コネクタ 316"/>
        <xdr:cNvCxnSpPr/>
      </xdr:nvCxnSpPr>
      <xdr:spPr>
        <a:xfrm>
          <a:off x="14401800" y="10472731"/>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18" name="フローチャート: 判断 317"/>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19" name="テキスト ボックス 318"/>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14281</xdr:rowOff>
    </xdr:from>
    <xdr:to>
      <xdr:col>68</xdr:col>
      <xdr:colOff>152400</xdr:colOff>
      <xdr:row>61</xdr:row>
      <xdr:rowOff>35327</xdr:rowOff>
    </xdr:to>
    <xdr:cxnSp macro="">
      <xdr:nvCxnSpPr>
        <xdr:cNvPr id="320" name="直線コネクタ 319"/>
        <xdr:cNvCxnSpPr/>
      </xdr:nvCxnSpPr>
      <xdr:spPr>
        <a:xfrm flipV="1">
          <a:off x="13512800" y="10472731"/>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1" name="フローチャート: 判断 320"/>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2" name="テキスト ボックス 321"/>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3" name="フローチャート: 判断 322"/>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4" name="テキスト ボックス 323"/>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480</xdr:rowOff>
    </xdr:from>
    <xdr:to>
      <xdr:col>81</xdr:col>
      <xdr:colOff>95250</xdr:colOff>
      <xdr:row>61</xdr:row>
      <xdr:rowOff>102080</xdr:rowOff>
    </xdr:to>
    <xdr:sp macro="" textlink="">
      <xdr:nvSpPr>
        <xdr:cNvPr id="330" name="楕円 329"/>
        <xdr:cNvSpPr/>
      </xdr:nvSpPr>
      <xdr:spPr>
        <a:xfrm>
          <a:off x="16967200" y="104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144007</xdr:rowOff>
    </xdr:from>
    <xdr:ext cx="762000" cy="259045"/>
    <xdr:sp macro="" textlink="">
      <xdr:nvSpPr>
        <xdr:cNvPr id="331" name="定員管理の状況該当値テキスト"/>
        <xdr:cNvSpPr txBox="1"/>
      </xdr:nvSpPr>
      <xdr:spPr>
        <a:xfrm>
          <a:off x="17106900" y="1043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8523</xdr:rowOff>
    </xdr:from>
    <xdr:to>
      <xdr:col>77</xdr:col>
      <xdr:colOff>95250</xdr:colOff>
      <xdr:row>61</xdr:row>
      <xdr:rowOff>110123</xdr:rowOff>
    </xdr:to>
    <xdr:sp macro="" textlink="">
      <xdr:nvSpPr>
        <xdr:cNvPr id="332" name="楕円 331"/>
        <xdr:cNvSpPr/>
      </xdr:nvSpPr>
      <xdr:spPr>
        <a:xfrm>
          <a:off x="16129000" y="104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94900</xdr:rowOff>
    </xdr:from>
    <xdr:ext cx="736600" cy="259045"/>
    <xdr:sp macro="" textlink="">
      <xdr:nvSpPr>
        <xdr:cNvPr id="333" name="テキスト ボックス 332"/>
        <xdr:cNvSpPr txBox="1"/>
      </xdr:nvSpPr>
      <xdr:spPr>
        <a:xfrm>
          <a:off x="15798800" y="10553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168177</xdr:rowOff>
    </xdr:from>
    <xdr:to>
      <xdr:col>73</xdr:col>
      <xdr:colOff>44450</xdr:colOff>
      <xdr:row>61</xdr:row>
      <xdr:rowOff>98327</xdr:rowOff>
    </xdr:to>
    <xdr:sp macro="" textlink="">
      <xdr:nvSpPr>
        <xdr:cNvPr id="334" name="楕円 333"/>
        <xdr:cNvSpPr/>
      </xdr:nvSpPr>
      <xdr:spPr>
        <a:xfrm>
          <a:off x="15240000" y="104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83104</xdr:rowOff>
    </xdr:from>
    <xdr:ext cx="762000" cy="259045"/>
    <xdr:sp macro="" textlink="">
      <xdr:nvSpPr>
        <xdr:cNvPr id="335" name="テキスト ボックス 334"/>
        <xdr:cNvSpPr txBox="1"/>
      </xdr:nvSpPr>
      <xdr:spPr>
        <a:xfrm>
          <a:off x="14909800" y="1054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134931</xdr:rowOff>
    </xdr:from>
    <xdr:to>
      <xdr:col>68</xdr:col>
      <xdr:colOff>203200</xdr:colOff>
      <xdr:row>61</xdr:row>
      <xdr:rowOff>65081</xdr:rowOff>
    </xdr:to>
    <xdr:sp macro="" textlink="">
      <xdr:nvSpPr>
        <xdr:cNvPr id="336" name="楕円 335"/>
        <xdr:cNvSpPr/>
      </xdr:nvSpPr>
      <xdr:spPr>
        <a:xfrm>
          <a:off x="14351000" y="104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49858</xdr:rowOff>
    </xdr:from>
    <xdr:ext cx="762000" cy="259045"/>
    <xdr:sp macro="" textlink="">
      <xdr:nvSpPr>
        <xdr:cNvPr id="337" name="テキスト ボックス 336"/>
        <xdr:cNvSpPr txBox="1"/>
      </xdr:nvSpPr>
      <xdr:spPr>
        <a:xfrm>
          <a:off x="14020800" y="1050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155977</xdr:rowOff>
    </xdr:from>
    <xdr:to>
      <xdr:col>64</xdr:col>
      <xdr:colOff>152400</xdr:colOff>
      <xdr:row>61</xdr:row>
      <xdr:rowOff>86127</xdr:rowOff>
    </xdr:to>
    <xdr:sp macro="" textlink="">
      <xdr:nvSpPr>
        <xdr:cNvPr id="338" name="楕円 337"/>
        <xdr:cNvSpPr/>
      </xdr:nvSpPr>
      <xdr:spPr>
        <a:xfrm>
          <a:off x="13462000" y="104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70904</xdr:rowOff>
    </xdr:from>
    <xdr:ext cx="762000" cy="259045"/>
    <xdr:sp macro="" textlink="">
      <xdr:nvSpPr>
        <xdr:cNvPr id="339" name="テキスト ボックス 338"/>
        <xdr:cNvSpPr txBox="1"/>
      </xdr:nvSpPr>
      <xdr:spPr>
        <a:xfrm>
          <a:off x="13131800" y="1052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類似団体を大きく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回っており、要因としては、地方債残高の減と新規借入が無いとこがあげられる。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67" name="直線コネクタ 366"/>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8"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9" name="直線コネクタ 368"/>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0"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1" name="直線コネクタ 370"/>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8890</xdr:rowOff>
    </xdr:to>
    <xdr:cxnSp macro="">
      <xdr:nvCxnSpPr>
        <xdr:cNvPr id="372" name="直線コネクタ 371"/>
        <xdr:cNvCxnSpPr/>
      </xdr:nvCxnSpPr>
      <xdr:spPr>
        <a:xfrm>
          <a:off x="16179800" y="66873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4" name="フローチャート: 判断 37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846</xdr:rowOff>
    </xdr:to>
    <xdr:cxnSp macro="">
      <xdr:nvCxnSpPr>
        <xdr:cNvPr id="375" name="直線コネクタ 374"/>
        <xdr:cNvCxnSpPr/>
      </xdr:nvCxnSpPr>
      <xdr:spPr>
        <a:xfrm>
          <a:off x="15290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76" name="フローチャート: 判断 375"/>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77" name="テキスト ボックス 376"/>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164254</xdr:rowOff>
    </xdr:to>
    <xdr:cxnSp macro="">
      <xdr:nvCxnSpPr>
        <xdr:cNvPr id="378" name="直線コネクタ 377"/>
        <xdr:cNvCxnSpPr/>
      </xdr:nvCxnSpPr>
      <xdr:spPr>
        <a:xfrm>
          <a:off x="14401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79" name="フローチャート: 判断 378"/>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0" name="テキスト ボックス 379"/>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148167</xdr:rowOff>
    </xdr:to>
    <xdr:cxnSp macro="">
      <xdr:nvCxnSpPr>
        <xdr:cNvPr id="381" name="直線コネクタ 380"/>
        <xdr:cNvCxnSpPr/>
      </xdr:nvCxnSpPr>
      <xdr:spPr>
        <a:xfrm>
          <a:off x="13512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2" name="フローチャート: 判断 381"/>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3" name="テキスト ボックス 382"/>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4" name="フローチャート: 判断 383"/>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5" name="テキスト ボックス 384"/>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1" name="楕円 390"/>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2"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393" name="楕円 392"/>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394" name="テキスト ボックス 393"/>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395" name="楕円 394"/>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396" name="テキスト ボックス 395"/>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397" name="楕円 396"/>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398" name="テキスト ボックス 397"/>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399" name="楕円 398"/>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0" name="テキスト ボックス 399"/>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類似団体を大きく下回っており、要因としては、地方債残高の減と新規借入が無いとこがあげられる。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29" name="直線コネクタ 428"/>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0" name="将来負担の状況最小値テキスト"/>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1" name="直線コネクタ 430"/>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
1,491
82.27
5,005,831
4,966,866
38,965
2,372,656
189,599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類似団体平均より下回っており、今後、定員適正配置を推進し、人件費の抑制を務めていく。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161290</xdr:rowOff>
    </xdr:to>
    <xdr:cxnSp macro="">
      <xdr:nvCxnSpPr>
        <xdr:cNvPr id="66" name="直線コネクタ 65"/>
        <xdr:cNvCxnSpPr/>
      </xdr:nvCxnSpPr>
      <xdr:spPr>
        <a:xfrm flipV="1">
          <a:off x="3987800" y="6131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161290</xdr:rowOff>
    </xdr:to>
    <xdr:cxnSp macro="">
      <xdr:nvCxnSpPr>
        <xdr:cNvPr id="69" name="直線コネクタ 68"/>
        <xdr:cNvCxnSpPr/>
      </xdr:nvCxnSpPr>
      <xdr:spPr>
        <a:xfrm>
          <a:off x="3098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43180</xdr:rowOff>
    </xdr:from>
    <xdr:to>
      <xdr:col>15</xdr:col>
      <xdr:colOff>98425</xdr:colOff>
      <xdr:row>35</xdr:row>
      <xdr:rowOff>146050</xdr:rowOff>
    </xdr:to>
    <xdr:cxnSp macro="">
      <xdr:nvCxnSpPr>
        <xdr:cNvPr id="72" name="直線コネクタ 71"/>
        <xdr:cNvCxnSpPr/>
      </xdr:nvCxnSpPr>
      <xdr:spPr>
        <a:xfrm>
          <a:off x="2209800" y="60439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27940</xdr:rowOff>
    </xdr:from>
    <xdr:to>
      <xdr:col>11</xdr:col>
      <xdr:colOff>9525</xdr:colOff>
      <xdr:row>35</xdr:row>
      <xdr:rowOff>43180</xdr:rowOff>
    </xdr:to>
    <xdr:cxnSp macro="">
      <xdr:nvCxnSpPr>
        <xdr:cNvPr id="75" name="直線コネクタ 74"/>
        <xdr:cNvCxnSpPr/>
      </xdr:nvCxnSpPr>
      <xdr:spPr>
        <a:xfrm>
          <a:off x="1320800" y="60286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163830</xdr:rowOff>
    </xdr:from>
    <xdr:to>
      <xdr:col>11</xdr:col>
      <xdr:colOff>60325</xdr:colOff>
      <xdr:row>35</xdr:row>
      <xdr:rowOff>93980</xdr:rowOff>
    </xdr:to>
    <xdr:sp macro="" textlink="">
      <xdr:nvSpPr>
        <xdr:cNvPr id="91" name="楕円 90"/>
        <xdr:cNvSpPr/>
      </xdr:nvSpPr>
      <xdr:spPr>
        <a:xfrm>
          <a:off x="2159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104157</xdr:rowOff>
    </xdr:from>
    <xdr:ext cx="762000" cy="259045"/>
    <xdr:sp macro="" textlink="">
      <xdr:nvSpPr>
        <xdr:cNvPr id="92" name="テキスト ボックス 91"/>
        <xdr:cNvSpPr txBox="1"/>
      </xdr:nvSpPr>
      <xdr:spPr>
        <a:xfrm>
          <a:off x="1828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148590</xdr:rowOff>
    </xdr:from>
    <xdr:to>
      <xdr:col>6</xdr:col>
      <xdr:colOff>171450</xdr:colOff>
      <xdr:row>35</xdr:row>
      <xdr:rowOff>78740</xdr:rowOff>
    </xdr:to>
    <xdr:sp macro="" textlink="">
      <xdr:nvSpPr>
        <xdr:cNvPr id="93" name="楕円 92"/>
        <xdr:cNvSpPr/>
      </xdr:nvSpPr>
      <xdr:spPr>
        <a:xfrm>
          <a:off x="1270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88917</xdr:rowOff>
    </xdr:from>
    <xdr:ext cx="762000" cy="259045"/>
    <xdr:sp macro="" textlink="">
      <xdr:nvSpPr>
        <xdr:cNvPr id="94" name="テキスト ボックス 93"/>
        <xdr:cNvSpPr txBox="1"/>
      </xdr:nvSpPr>
      <xdr:spPr>
        <a:xfrm>
          <a:off x="939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臨時的一般財源である電源立地地域対策交付金等を活用し、公共施設の維持運営に充当しているため、類似団体は平均より下回っている。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142240</xdr:rowOff>
    </xdr:from>
    <xdr:to>
      <xdr:col>82</xdr:col>
      <xdr:colOff>107950</xdr:colOff>
      <xdr:row>14</xdr:row>
      <xdr:rowOff>50800</xdr:rowOff>
    </xdr:to>
    <xdr:cxnSp macro="">
      <xdr:nvCxnSpPr>
        <xdr:cNvPr id="126" name="直線コネクタ 125"/>
        <xdr:cNvCxnSpPr/>
      </xdr:nvCxnSpPr>
      <xdr:spPr>
        <a:xfrm flipV="1">
          <a:off x="15671800" y="23710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24130</xdr:rowOff>
    </xdr:from>
    <xdr:to>
      <xdr:col>78</xdr:col>
      <xdr:colOff>69850</xdr:colOff>
      <xdr:row>14</xdr:row>
      <xdr:rowOff>50800</xdr:rowOff>
    </xdr:to>
    <xdr:cxnSp macro="">
      <xdr:nvCxnSpPr>
        <xdr:cNvPr id="129" name="直線コネクタ 128"/>
        <xdr:cNvCxnSpPr/>
      </xdr:nvCxnSpPr>
      <xdr:spPr>
        <a:xfrm>
          <a:off x="14782800" y="2424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24130</xdr:rowOff>
    </xdr:from>
    <xdr:to>
      <xdr:col>73</xdr:col>
      <xdr:colOff>180975</xdr:colOff>
      <xdr:row>14</xdr:row>
      <xdr:rowOff>107950</xdr:rowOff>
    </xdr:to>
    <xdr:cxnSp macro="">
      <xdr:nvCxnSpPr>
        <xdr:cNvPr id="132" name="直線コネクタ 131"/>
        <xdr:cNvCxnSpPr/>
      </xdr:nvCxnSpPr>
      <xdr:spPr>
        <a:xfrm flipV="1">
          <a:off x="13893800" y="24244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107950</xdr:rowOff>
    </xdr:from>
    <xdr:to>
      <xdr:col>69</xdr:col>
      <xdr:colOff>92075</xdr:colOff>
      <xdr:row>15</xdr:row>
      <xdr:rowOff>69850</xdr:rowOff>
    </xdr:to>
    <xdr:cxnSp macro="">
      <xdr:nvCxnSpPr>
        <xdr:cNvPr id="135" name="直線コネクタ 134"/>
        <xdr:cNvCxnSpPr/>
      </xdr:nvCxnSpPr>
      <xdr:spPr>
        <a:xfrm flipV="1">
          <a:off x="13004800" y="2508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91440</xdr:rowOff>
    </xdr:from>
    <xdr:to>
      <xdr:col>82</xdr:col>
      <xdr:colOff>158750</xdr:colOff>
      <xdr:row>14</xdr:row>
      <xdr:rowOff>21590</xdr:rowOff>
    </xdr:to>
    <xdr:sp macro="" textlink="">
      <xdr:nvSpPr>
        <xdr:cNvPr id="145" name="楕円 144"/>
        <xdr:cNvSpPr/>
      </xdr:nvSpPr>
      <xdr:spPr>
        <a:xfrm>
          <a:off x="16459200" y="23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17</xdr:rowOff>
    </xdr:from>
    <xdr:ext cx="762000" cy="259045"/>
    <xdr:sp macro="" textlink="">
      <xdr:nvSpPr>
        <xdr:cNvPr id="146" name="物件費該当値テキスト"/>
        <xdr:cNvSpPr txBox="1"/>
      </xdr:nvSpPr>
      <xdr:spPr>
        <a:xfrm>
          <a:off x="16598900" y="222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7" name="楕円 146"/>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8" name="テキスト ボックス 147"/>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144780</xdr:rowOff>
    </xdr:from>
    <xdr:to>
      <xdr:col>74</xdr:col>
      <xdr:colOff>31750</xdr:colOff>
      <xdr:row>14</xdr:row>
      <xdr:rowOff>74930</xdr:rowOff>
    </xdr:to>
    <xdr:sp macro="" textlink="">
      <xdr:nvSpPr>
        <xdr:cNvPr id="149" name="楕円 148"/>
        <xdr:cNvSpPr/>
      </xdr:nvSpPr>
      <xdr:spPr>
        <a:xfrm>
          <a:off x="14732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85107</xdr:rowOff>
    </xdr:from>
    <xdr:ext cx="762000" cy="259045"/>
    <xdr:sp macro="" textlink="">
      <xdr:nvSpPr>
        <xdr:cNvPr id="150" name="テキスト ボックス 149"/>
        <xdr:cNvSpPr txBox="1"/>
      </xdr:nvSpPr>
      <xdr:spPr>
        <a:xfrm>
          <a:off x="14401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57150</xdr:rowOff>
    </xdr:from>
    <xdr:to>
      <xdr:col>69</xdr:col>
      <xdr:colOff>142875</xdr:colOff>
      <xdr:row>14</xdr:row>
      <xdr:rowOff>158750</xdr:rowOff>
    </xdr:to>
    <xdr:sp macro="" textlink="">
      <xdr:nvSpPr>
        <xdr:cNvPr id="151" name="楕円 150"/>
        <xdr:cNvSpPr/>
      </xdr:nvSpPr>
      <xdr:spPr>
        <a:xfrm>
          <a:off x="13843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168927</xdr:rowOff>
    </xdr:from>
    <xdr:ext cx="762000" cy="259045"/>
    <xdr:sp macro="" textlink="">
      <xdr:nvSpPr>
        <xdr:cNvPr id="152" name="テキスト ボックス 151"/>
        <xdr:cNvSpPr txBox="1"/>
      </xdr:nvSpPr>
      <xdr:spPr>
        <a:xfrm>
          <a:off x="13512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3" name="楕円 152"/>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4" name="テキスト ボックス 153"/>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社会福祉費、老人福祉費の村独自の助成事業を実施していることが、類似団体平均を上回る要因となっている。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60</xdr:row>
      <xdr:rowOff>12700</xdr:rowOff>
    </xdr:to>
    <xdr:cxnSp macro="">
      <xdr:nvCxnSpPr>
        <xdr:cNvPr id="186" name="直線コネクタ 185"/>
        <xdr:cNvCxnSpPr/>
      </xdr:nvCxnSpPr>
      <xdr:spPr>
        <a:xfrm>
          <a:off x="3987800" y="10071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58</xdr:row>
      <xdr:rowOff>127000</xdr:rowOff>
    </xdr:to>
    <xdr:cxnSp macro="">
      <xdr:nvCxnSpPr>
        <xdr:cNvPr id="189" name="直線コネクタ 188"/>
        <xdr:cNvCxnSpPr/>
      </xdr:nvCxnSpPr>
      <xdr:spPr>
        <a:xfrm>
          <a:off x="3098800" y="97091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127000</xdr:rowOff>
    </xdr:to>
    <xdr:cxnSp macro="">
      <xdr:nvCxnSpPr>
        <xdr:cNvPr id="192" name="直線コネクタ 191"/>
        <xdr:cNvCxnSpPr/>
      </xdr:nvCxnSpPr>
      <xdr:spPr>
        <a:xfrm flipV="1">
          <a:off x="2209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5" name="直線コネクタ 194"/>
        <xdr:cNvCxnSpPr/>
      </xdr:nvCxnSpPr>
      <xdr:spPr>
        <a:xfrm flipV="1">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5" name="楕円 204"/>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06"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9" name="楕円 208"/>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10" name="テキスト ボックス 20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3" name="楕円 212"/>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4" name="テキスト ボックス 213"/>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電源立地地域対策交付金を原資とした基金を活用しているため、類似団体平均を下回っている。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xdr:rowOff>
    </xdr:from>
    <xdr:to>
      <xdr:col>82</xdr:col>
      <xdr:colOff>107950</xdr:colOff>
      <xdr:row>53</xdr:row>
      <xdr:rowOff>1270</xdr:rowOff>
    </xdr:to>
    <xdr:cxnSp macro="">
      <xdr:nvCxnSpPr>
        <xdr:cNvPr id="246" name="直線コネクタ 245"/>
        <xdr:cNvCxnSpPr/>
      </xdr:nvCxnSpPr>
      <xdr:spPr>
        <a:xfrm>
          <a:off x="15671800" y="9088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1270</xdr:rowOff>
    </xdr:from>
    <xdr:to>
      <xdr:col>78</xdr:col>
      <xdr:colOff>69850</xdr:colOff>
      <xdr:row>53</xdr:row>
      <xdr:rowOff>1270</xdr:rowOff>
    </xdr:to>
    <xdr:cxnSp macro="">
      <xdr:nvCxnSpPr>
        <xdr:cNvPr id="249" name="直線コネクタ 248"/>
        <xdr:cNvCxnSpPr/>
      </xdr:nvCxnSpPr>
      <xdr:spPr>
        <a:xfrm>
          <a:off x="14782800" y="9088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53</xdr:row>
      <xdr:rowOff>1270</xdr:rowOff>
    </xdr:to>
    <xdr:cxnSp macro="">
      <xdr:nvCxnSpPr>
        <xdr:cNvPr id="252" name="直線コネクタ 251"/>
        <xdr:cNvCxnSpPr/>
      </xdr:nvCxnSpPr>
      <xdr:spPr>
        <a:xfrm>
          <a:off x="13893800" y="908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52</xdr:row>
      <xdr:rowOff>165100</xdr:rowOff>
    </xdr:to>
    <xdr:cxnSp macro="">
      <xdr:nvCxnSpPr>
        <xdr:cNvPr id="255" name="直線コネクタ 254"/>
        <xdr:cNvCxnSpPr/>
      </xdr:nvCxnSpPr>
      <xdr:spPr>
        <a:xfrm>
          <a:off x="13004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121920</xdr:rowOff>
    </xdr:from>
    <xdr:to>
      <xdr:col>82</xdr:col>
      <xdr:colOff>158750</xdr:colOff>
      <xdr:row>53</xdr:row>
      <xdr:rowOff>52070</xdr:rowOff>
    </xdr:to>
    <xdr:sp macro="" textlink="">
      <xdr:nvSpPr>
        <xdr:cNvPr id="265" name="楕円 264"/>
        <xdr:cNvSpPr/>
      </xdr:nvSpPr>
      <xdr:spPr>
        <a:xfrm>
          <a:off x="164592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30497</xdr:rowOff>
    </xdr:from>
    <xdr:ext cx="762000" cy="259045"/>
    <xdr:sp macro="" textlink="">
      <xdr:nvSpPr>
        <xdr:cNvPr id="266" name="その他該当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121920</xdr:rowOff>
    </xdr:from>
    <xdr:to>
      <xdr:col>78</xdr:col>
      <xdr:colOff>120650</xdr:colOff>
      <xdr:row>53</xdr:row>
      <xdr:rowOff>52070</xdr:rowOff>
    </xdr:to>
    <xdr:sp macro="" textlink="">
      <xdr:nvSpPr>
        <xdr:cNvPr id="267" name="楕円 266"/>
        <xdr:cNvSpPr/>
      </xdr:nvSpPr>
      <xdr:spPr>
        <a:xfrm>
          <a:off x="15621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62247</xdr:rowOff>
    </xdr:from>
    <xdr:ext cx="736600" cy="259045"/>
    <xdr:sp macro="" textlink="">
      <xdr:nvSpPr>
        <xdr:cNvPr id="268" name="テキスト ボックス 267"/>
        <xdr:cNvSpPr txBox="1"/>
      </xdr:nvSpPr>
      <xdr:spPr>
        <a:xfrm>
          <a:off x="15290800" y="880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121920</xdr:rowOff>
    </xdr:from>
    <xdr:to>
      <xdr:col>74</xdr:col>
      <xdr:colOff>31750</xdr:colOff>
      <xdr:row>53</xdr:row>
      <xdr:rowOff>52070</xdr:rowOff>
    </xdr:to>
    <xdr:sp macro="" textlink="">
      <xdr:nvSpPr>
        <xdr:cNvPr id="269" name="楕円 268"/>
        <xdr:cNvSpPr/>
      </xdr:nvSpPr>
      <xdr:spPr>
        <a:xfrm>
          <a:off x="14732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62247</xdr:rowOff>
    </xdr:from>
    <xdr:ext cx="762000" cy="259045"/>
    <xdr:sp macro="" textlink="">
      <xdr:nvSpPr>
        <xdr:cNvPr id="270" name="テキスト ボックス 269"/>
        <xdr:cNvSpPr txBox="1"/>
      </xdr:nvSpPr>
      <xdr:spPr>
        <a:xfrm>
          <a:off x="14401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71" name="楕円 270"/>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72" name="テキスト ボックス 271"/>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73" name="楕円 272"/>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4" name="テキスト ボックス 273"/>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一部事務組合への負担金、基金充当による水産業補助助成金が多い傾向にあり、類似団体平均より下回っている。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104140</xdr:rowOff>
    </xdr:to>
    <xdr:cxnSp macro="">
      <xdr:nvCxnSpPr>
        <xdr:cNvPr id="304" name="直線コネクタ 303"/>
        <xdr:cNvCxnSpPr/>
      </xdr:nvCxnSpPr>
      <xdr:spPr>
        <a:xfrm flipV="1">
          <a:off x="15671800" y="6248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36</xdr:row>
      <xdr:rowOff>104140</xdr:rowOff>
    </xdr:to>
    <xdr:cxnSp macro="">
      <xdr:nvCxnSpPr>
        <xdr:cNvPr id="307" name="直線コネクタ 306"/>
        <xdr:cNvCxnSpPr/>
      </xdr:nvCxnSpPr>
      <xdr:spPr>
        <a:xfrm>
          <a:off x="14782800" y="607517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97282</xdr:rowOff>
    </xdr:to>
    <xdr:cxnSp macro="">
      <xdr:nvCxnSpPr>
        <xdr:cNvPr id="310" name="直線コネクタ 309"/>
        <xdr:cNvCxnSpPr/>
      </xdr:nvCxnSpPr>
      <xdr:spPr>
        <a:xfrm flipV="1">
          <a:off x="13893800" y="6075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97282</xdr:rowOff>
    </xdr:to>
    <xdr:cxnSp macro="">
      <xdr:nvCxnSpPr>
        <xdr:cNvPr id="313" name="直線コネクタ 312"/>
        <xdr:cNvCxnSpPr/>
      </xdr:nvCxnSpPr>
      <xdr:spPr>
        <a:xfrm>
          <a:off x="13004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3" name="楕円 322"/>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4"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5" name="楕円 324"/>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6" name="テキスト ボックス 325"/>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7" name="楕円 326"/>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8" name="テキスト ボックス 32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9" name="楕円 328"/>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0" name="テキスト ボックス 329"/>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1" name="楕円 330"/>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2" name="テキスト ボックス 331"/>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類似団体平均を大きく下回っているのは、地方債残高の減少と新規借入がないことがあげられる。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168910</xdr:rowOff>
    </xdr:from>
    <xdr:to>
      <xdr:col>24</xdr:col>
      <xdr:colOff>25400</xdr:colOff>
      <xdr:row>72</xdr:row>
      <xdr:rowOff>168910</xdr:rowOff>
    </xdr:to>
    <xdr:cxnSp macro="">
      <xdr:nvCxnSpPr>
        <xdr:cNvPr id="364" name="直線コネクタ 363"/>
        <xdr:cNvCxnSpPr/>
      </xdr:nvCxnSpPr>
      <xdr:spPr>
        <a:xfrm>
          <a:off x="3987800" y="12513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168910</xdr:rowOff>
    </xdr:from>
    <xdr:to>
      <xdr:col>19</xdr:col>
      <xdr:colOff>187325</xdr:colOff>
      <xdr:row>72</xdr:row>
      <xdr:rowOff>168910</xdr:rowOff>
    </xdr:to>
    <xdr:cxnSp macro="">
      <xdr:nvCxnSpPr>
        <xdr:cNvPr id="367" name="直線コネクタ 366"/>
        <xdr:cNvCxnSpPr/>
      </xdr:nvCxnSpPr>
      <xdr:spPr>
        <a:xfrm>
          <a:off x="3098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168910</xdr:rowOff>
    </xdr:from>
    <xdr:to>
      <xdr:col>15</xdr:col>
      <xdr:colOff>98425</xdr:colOff>
      <xdr:row>72</xdr:row>
      <xdr:rowOff>168910</xdr:rowOff>
    </xdr:to>
    <xdr:cxnSp macro="">
      <xdr:nvCxnSpPr>
        <xdr:cNvPr id="370" name="直線コネクタ 369"/>
        <xdr:cNvCxnSpPr/>
      </xdr:nvCxnSpPr>
      <xdr:spPr>
        <a:xfrm>
          <a:off x="2209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168910</xdr:rowOff>
    </xdr:from>
    <xdr:to>
      <xdr:col>11</xdr:col>
      <xdr:colOff>9525</xdr:colOff>
      <xdr:row>72</xdr:row>
      <xdr:rowOff>168910</xdr:rowOff>
    </xdr:to>
    <xdr:cxnSp macro="">
      <xdr:nvCxnSpPr>
        <xdr:cNvPr id="373" name="直線コネクタ 372"/>
        <xdr:cNvCxnSpPr/>
      </xdr:nvCxnSpPr>
      <xdr:spPr>
        <a:xfrm>
          <a:off x="1320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118110</xdr:rowOff>
    </xdr:from>
    <xdr:to>
      <xdr:col>24</xdr:col>
      <xdr:colOff>76200</xdr:colOff>
      <xdr:row>73</xdr:row>
      <xdr:rowOff>48260</xdr:rowOff>
    </xdr:to>
    <xdr:sp macro="" textlink="">
      <xdr:nvSpPr>
        <xdr:cNvPr id="383" name="楕円 382"/>
        <xdr:cNvSpPr/>
      </xdr:nvSpPr>
      <xdr:spPr>
        <a:xfrm>
          <a:off x="4775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26687</xdr:rowOff>
    </xdr:from>
    <xdr:ext cx="762000" cy="259045"/>
    <xdr:sp macro="" textlink="">
      <xdr:nvSpPr>
        <xdr:cNvPr id="384" name="公債費該当値テキスト"/>
        <xdr:cNvSpPr txBox="1"/>
      </xdr:nvSpPr>
      <xdr:spPr>
        <a:xfrm>
          <a:off x="4914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118110</xdr:rowOff>
    </xdr:from>
    <xdr:to>
      <xdr:col>20</xdr:col>
      <xdr:colOff>38100</xdr:colOff>
      <xdr:row>73</xdr:row>
      <xdr:rowOff>48260</xdr:rowOff>
    </xdr:to>
    <xdr:sp macro="" textlink="">
      <xdr:nvSpPr>
        <xdr:cNvPr id="385" name="楕円 384"/>
        <xdr:cNvSpPr/>
      </xdr:nvSpPr>
      <xdr:spPr>
        <a:xfrm>
          <a:off x="3937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58437</xdr:rowOff>
    </xdr:from>
    <xdr:ext cx="736600" cy="259045"/>
    <xdr:sp macro="" textlink="">
      <xdr:nvSpPr>
        <xdr:cNvPr id="386" name="テキスト ボックス 385"/>
        <xdr:cNvSpPr txBox="1"/>
      </xdr:nvSpPr>
      <xdr:spPr>
        <a:xfrm>
          <a:off x="3606800" y="12231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118110</xdr:rowOff>
    </xdr:from>
    <xdr:to>
      <xdr:col>15</xdr:col>
      <xdr:colOff>149225</xdr:colOff>
      <xdr:row>73</xdr:row>
      <xdr:rowOff>48260</xdr:rowOff>
    </xdr:to>
    <xdr:sp macro="" textlink="">
      <xdr:nvSpPr>
        <xdr:cNvPr id="387" name="楕円 386"/>
        <xdr:cNvSpPr/>
      </xdr:nvSpPr>
      <xdr:spPr>
        <a:xfrm>
          <a:off x="3048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58437</xdr:rowOff>
    </xdr:from>
    <xdr:ext cx="762000" cy="259045"/>
    <xdr:sp macro="" textlink="">
      <xdr:nvSpPr>
        <xdr:cNvPr id="388" name="テキスト ボックス 387"/>
        <xdr:cNvSpPr txBox="1"/>
      </xdr:nvSpPr>
      <xdr:spPr>
        <a:xfrm>
          <a:off x="2717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118110</xdr:rowOff>
    </xdr:from>
    <xdr:to>
      <xdr:col>11</xdr:col>
      <xdr:colOff>60325</xdr:colOff>
      <xdr:row>73</xdr:row>
      <xdr:rowOff>48260</xdr:rowOff>
    </xdr:to>
    <xdr:sp macro="" textlink="">
      <xdr:nvSpPr>
        <xdr:cNvPr id="389" name="楕円 388"/>
        <xdr:cNvSpPr/>
      </xdr:nvSpPr>
      <xdr:spPr>
        <a:xfrm>
          <a:off x="2159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58437</xdr:rowOff>
    </xdr:from>
    <xdr:ext cx="762000" cy="259045"/>
    <xdr:sp macro="" textlink="">
      <xdr:nvSpPr>
        <xdr:cNvPr id="390" name="テキスト ボックス 389"/>
        <xdr:cNvSpPr txBox="1"/>
      </xdr:nvSpPr>
      <xdr:spPr>
        <a:xfrm>
          <a:off x="1828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118110</xdr:rowOff>
    </xdr:from>
    <xdr:to>
      <xdr:col>6</xdr:col>
      <xdr:colOff>171450</xdr:colOff>
      <xdr:row>73</xdr:row>
      <xdr:rowOff>48260</xdr:rowOff>
    </xdr:to>
    <xdr:sp macro="" textlink="">
      <xdr:nvSpPr>
        <xdr:cNvPr id="391" name="楕円 390"/>
        <xdr:cNvSpPr/>
      </xdr:nvSpPr>
      <xdr:spPr>
        <a:xfrm>
          <a:off x="1270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58437</xdr:rowOff>
    </xdr:from>
    <xdr:ext cx="762000" cy="259045"/>
    <xdr:sp macro="" textlink="">
      <xdr:nvSpPr>
        <xdr:cNvPr id="392" name="テキスト ボックス 391"/>
        <xdr:cNvSpPr txBox="1"/>
      </xdr:nvSpPr>
      <xdr:spPr>
        <a:xfrm>
          <a:off x="939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電源立地地域対策交付金等を活用し、公債費以外へ充当しているため類似団体平均より下回っている。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60706</xdr:rowOff>
    </xdr:to>
    <xdr:cxnSp macro="">
      <xdr:nvCxnSpPr>
        <xdr:cNvPr id="418" name="直線コネクタ 417"/>
        <xdr:cNvCxnSpPr/>
      </xdr:nvCxnSpPr>
      <xdr:spPr>
        <a:xfrm flipV="1">
          <a:off x="16510000" y="12686284"/>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32783</xdr:rowOff>
    </xdr:from>
    <xdr:ext cx="762000" cy="259045"/>
    <xdr:sp macro="" textlink="">
      <xdr:nvSpPr>
        <xdr:cNvPr id="419" name="公債費以外最小値テキスト"/>
        <xdr:cNvSpPr txBox="1"/>
      </xdr:nvSpPr>
      <xdr:spPr>
        <a:xfrm>
          <a:off x="16598900" y="1374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60706</xdr:rowOff>
    </xdr:from>
    <xdr:to>
      <xdr:col>82</xdr:col>
      <xdr:colOff>196850</xdr:colOff>
      <xdr:row>80</xdr:row>
      <xdr:rowOff>60706</xdr:rowOff>
    </xdr:to>
    <xdr:cxnSp macro="">
      <xdr:nvCxnSpPr>
        <xdr:cNvPr id="420" name="直線コネクタ 419"/>
        <xdr:cNvCxnSpPr/>
      </xdr:nvCxnSpPr>
      <xdr:spPr>
        <a:xfrm>
          <a:off x="16421100" y="137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1"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2" name="直線コネクタ 421"/>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170434</xdr:rowOff>
    </xdr:from>
    <xdr:to>
      <xdr:col>82</xdr:col>
      <xdr:colOff>107950</xdr:colOff>
      <xdr:row>74</xdr:row>
      <xdr:rowOff>51562</xdr:rowOff>
    </xdr:to>
    <xdr:cxnSp macro="">
      <xdr:nvCxnSpPr>
        <xdr:cNvPr id="423" name="直線コネクタ 422"/>
        <xdr:cNvCxnSpPr/>
      </xdr:nvCxnSpPr>
      <xdr:spPr>
        <a:xfrm flipV="1">
          <a:off x="15671800" y="1268628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52849</xdr:rowOff>
    </xdr:from>
    <xdr:ext cx="762000" cy="259045"/>
    <xdr:sp macro="" textlink="">
      <xdr:nvSpPr>
        <xdr:cNvPr id="424"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25" name="フローチャート: 判断 424"/>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53848</xdr:rowOff>
    </xdr:from>
    <xdr:to>
      <xdr:col>78</xdr:col>
      <xdr:colOff>69850</xdr:colOff>
      <xdr:row>74</xdr:row>
      <xdr:rowOff>51562</xdr:rowOff>
    </xdr:to>
    <xdr:cxnSp macro="">
      <xdr:nvCxnSpPr>
        <xdr:cNvPr id="426" name="直線コネクタ 425"/>
        <xdr:cNvCxnSpPr/>
      </xdr:nvCxnSpPr>
      <xdr:spPr>
        <a:xfrm>
          <a:off x="14782800" y="1256969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32765</xdr:rowOff>
    </xdr:from>
    <xdr:to>
      <xdr:col>78</xdr:col>
      <xdr:colOff>120650</xdr:colOff>
      <xdr:row>76</xdr:row>
      <xdr:rowOff>134365</xdr:rowOff>
    </xdr:to>
    <xdr:sp macro="" textlink="">
      <xdr:nvSpPr>
        <xdr:cNvPr id="427" name="フローチャート: 判断 426"/>
        <xdr:cNvSpPr/>
      </xdr:nvSpPr>
      <xdr:spPr>
        <a:xfrm>
          <a:off x="15621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119142</xdr:rowOff>
    </xdr:from>
    <xdr:ext cx="736600" cy="259045"/>
    <xdr:sp macro="" textlink="">
      <xdr:nvSpPr>
        <xdr:cNvPr id="428" name="テキスト ボックス 427"/>
        <xdr:cNvSpPr txBox="1"/>
      </xdr:nvSpPr>
      <xdr:spPr>
        <a:xfrm>
          <a:off x="15290800" y="13149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53848</xdr:rowOff>
    </xdr:from>
    <xdr:to>
      <xdr:col>73</xdr:col>
      <xdr:colOff>180975</xdr:colOff>
      <xdr:row>73</xdr:row>
      <xdr:rowOff>53848</xdr:rowOff>
    </xdr:to>
    <xdr:cxnSp macro="">
      <xdr:nvCxnSpPr>
        <xdr:cNvPr id="429" name="直線コネクタ 428"/>
        <xdr:cNvCxnSpPr/>
      </xdr:nvCxnSpPr>
      <xdr:spPr>
        <a:xfrm>
          <a:off x="13893800" y="12569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110489</xdr:rowOff>
    </xdr:from>
    <xdr:to>
      <xdr:col>74</xdr:col>
      <xdr:colOff>31750</xdr:colOff>
      <xdr:row>77</xdr:row>
      <xdr:rowOff>40639</xdr:rowOff>
    </xdr:to>
    <xdr:sp macro="" textlink="">
      <xdr:nvSpPr>
        <xdr:cNvPr id="430" name="フローチャート: 判断 429"/>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25416</xdr:rowOff>
    </xdr:from>
    <xdr:ext cx="762000" cy="259045"/>
    <xdr:sp macro="" textlink="">
      <xdr:nvSpPr>
        <xdr:cNvPr id="431" name="テキスト ボックス 430"/>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53848</xdr:rowOff>
    </xdr:from>
    <xdr:to>
      <xdr:col>69</xdr:col>
      <xdr:colOff>92075</xdr:colOff>
      <xdr:row>73</xdr:row>
      <xdr:rowOff>106426</xdr:rowOff>
    </xdr:to>
    <xdr:cxnSp macro="">
      <xdr:nvCxnSpPr>
        <xdr:cNvPr id="432" name="直線コネクタ 431"/>
        <xdr:cNvCxnSpPr/>
      </xdr:nvCxnSpPr>
      <xdr:spPr>
        <a:xfrm flipV="1">
          <a:off x="13004800" y="125696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3" name="フローチャート: 判断 432"/>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4" name="テキスト ボックス 433"/>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35" name="フローチャート: 判断 434"/>
        <xdr:cNvSpPr/>
      </xdr:nvSpPr>
      <xdr:spPr>
        <a:xfrm>
          <a:off x="12954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36" name="テキスト ボックス 435"/>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119634</xdr:rowOff>
    </xdr:from>
    <xdr:to>
      <xdr:col>82</xdr:col>
      <xdr:colOff>158750</xdr:colOff>
      <xdr:row>74</xdr:row>
      <xdr:rowOff>49784</xdr:rowOff>
    </xdr:to>
    <xdr:sp macro="" textlink="">
      <xdr:nvSpPr>
        <xdr:cNvPr id="442" name="楕円 441"/>
        <xdr:cNvSpPr/>
      </xdr:nvSpPr>
      <xdr:spPr>
        <a:xfrm>
          <a:off x="164592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28211</xdr:rowOff>
    </xdr:from>
    <xdr:ext cx="762000" cy="259045"/>
    <xdr:sp macro="" textlink="">
      <xdr:nvSpPr>
        <xdr:cNvPr id="443" name="公債費以外該当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xdr:rowOff>
    </xdr:from>
    <xdr:to>
      <xdr:col>78</xdr:col>
      <xdr:colOff>120650</xdr:colOff>
      <xdr:row>74</xdr:row>
      <xdr:rowOff>102362</xdr:rowOff>
    </xdr:to>
    <xdr:sp macro="" textlink="">
      <xdr:nvSpPr>
        <xdr:cNvPr id="444" name="楕円 443"/>
        <xdr:cNvSpPr/>
      </xdr:nvSpPr>
      <xdr:spPr>
        <a:xfrm>
          <a:off x="15621000" y="126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112539</xdr:rowOff>
    </xdr:from>
    <xdr:ext cx="736600" cy="259045"/>
    <xdr:sp macro="" textlink="">
      <xdr:nvSpPr>
        <xdr:cNvPr id="445" name="テキスト ボックス 444"/>
        <xdr:cNvSpPr txBox="1"/>
      </xdr:nvSpPr>
      <xdr:spPr>
        <a:xfrm>
          <a:off x="15290800" y="1245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3048</xdr:rowOff>
    </xdr:from>
    <xdr:to>
      <xdr:col>74</xdr:col>
      <xdr:colOff>31750</xdr:colOff>
      <xdr:row>73</xdr:row>
      <xdr:rowOff>104648</xdr:rowOff>
    </xdr:to>
    <xdr:sp macro="" textlink="">
      <xdr:nvSpPr>
        <xdr:cNvPr id="446" name="楕円 445"/>
        <xdr:cNvSpPr/>
      </xdr:nvSpPr>
      <xdr:spPr>
        <a:xfrm>
          <a:off x="14732000" y="12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114825</xdr:rowOff>
    </xdr:from>
    <xdr:ext cx="762000" cy="259045"/>
    <xdr:sp macro="" textlink="">
      <xdr:nvSpPr>
        <xdr:cNvPr id="447" name="テキスト ボックス 446"/>
        <xdr:cNvSpPr txBox="1"/>
      </xdr:nvSpPr>
      <xdr:spPr>
        <a:xfrm>
          <a:off x="14401800" y="1228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3048</xdr:rowOff>
    </xdr:from>
    <xdr:to>
      <xdr:col>69</xdr:col>
      <xdr:colOff>142875</xdr:colOff>
      <xdr:row>73</xdr:row>
      <xdr:rowOff>104648</xdr:rowOff>
    </xdr:to>
    <xdr:sp macro="" textlink="">
      <xdr:nvSpPr>
        <xdr:cNvPr id="448" name="楕円 447"/>
        <xdr:cNvSpPr/>
      </xdr:nvSpPr>
      <xdr:spPr>
        <a:xfrm>
          <a:off x="13843000" y="12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114825</xdr:rowOff>
    </xdr:from>
    <xdr:ext cx="762000" cy="259045"/>
    <xdr:sp macro="" textlink="">
      <xdr:nvSpPr>
        <xdr:cNvPr id="449" name="テキスト ボックス 448"/>
        <xdr:cNvSpPr txBox="1"/>
      </xdr:nvSpPr>
      <xdr:spPr>
        <a:xfrm>
          <a:off x="13512800" y="1228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55626</xdr:rowOff>
    </xdr:from>
    <xdr:to>
      <xdr:col>65</xdr:col>
      <xdr:colOff>53975</xdr:colOff>
      <xdr:row>73</xdr:row>
      <xdr:rowOff>157226</xdr:rowOff>
    </xdr:to>
    <xdr:sp macro="" textlink="">
      <xdr:nvSpPr>
        <xdr:cNvPr id="450" name="楕円 449"/>
        <xdr:cNvSpPr/>
      </xdr:nvSpPr>
      <xdr:spPr>
        <a:xfrm>
          <a:off x="12954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167403</xdr:rowOff>
    </xdr:from>
    <xdr:ext cx="762000" cy="259045"/>
    <xdr:sp macro="" textlink="">
      <xdr:nvSpPr>
        <xdr:cNvPr id="451" name="テキスト ボックス 450"/>
        <xdr:cNvSpPr txBox="1"/>
      </xdr:nvSpPr>
      <xdr:spPr>
        <a:xfrm>
          <a:off x="12623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98197</xdr:rowOff>
    </xdr:from>
    <xdr:to>
      <xdr:col>29</xdr:col>
      <xdr:colOff>127000</xdr:colOff>
      <xdr:row>16</xdr:row>
      <xdr:rowOff>108251</xdr:rowOff>
    </xdr:to>
    <xdr:cxnSp macro="">
      <xdr:nvCxnSpPr>
        <xdr:cNvPr id="51" name="直線コネクタ 50"/>
        <xdr:cNvCxnSpPr/>
      </xdr:nvCxnSpPr>
      <xdr:spPr bwMode="auto">
        <a:xfrm>
          <a:off x="5003800" y="2889022"/>
          <a:ext cx="647700" cy="10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98197</xdr:rowOff>
    </xdr:from>
    <xdr:to>
      <xdr:col>26</xdr:col>
      <xdr:colOff>50800</xdr:colOff>
      <xdr:row>16</xdr:row>
      <xdr:rowOff>143134</xdr:rowOff>
    </xdr:to>
    <xdr:cxnSp macro="">
      <xdr:nvCxnSpPr>
        <xdr:cNvPr id="54" name="直線コネクタ 53"/>
        <xdr:cNvCxnSpPr/>
      </xdr:nvCxnSpPr>
      <xdr:spPr bwMode="auto">
        <a:xfrm flipV="1">
          <a:off x="4305300" y="2889022"/>
          <a:ext cx="698500" cy="4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129772</xdr:rowOff>
    </xdr:from>
    <xdr:to>
      <xdr:col>22</xdr:col>
      <xdr:colOff>114300</xdr:colOff>
      <xdr:row>16</xdr:row>
      <xdr:rowOff>143134</xdr:rowOff>
    </xdr:to>
    <xdr:cxnSp macro="">
      <xdr:nvCxnSpPr>
        <xdr:cNvPr id="57" name="直線コネクタ 56"/>
        <xdr:cNvCxnSpPr/>
      </xdr:nvCxnSpPr>
      <xdr:spPr bwMode="auto">
        <a:xfrm>
          <a:off x="3606800" y="2920597"/>
          <a:ext cx="698500" cy="1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129772</xdr:rowOff>
    </xdr:from>
    <xdr:to>
      <xdr:col>18</xdr:col>
      <xdr:colOff>177800</xdr:colOff>
      <xdr:row>16</xdr:row>
      <xdr:rowOff>136592</xdr:rowOff>
    </xdr:to>
    <xdr:cxnSp macro="">
      <xdr:nvCxnSpPr>
        <xdr:cNvPr id="60" name="直線コネクタ 59"/>
        <xdr:cNvCxnSpPr/>
      </xdr:nvCxnSpPr>
      <xdr:spPr bwMode="auto">
        <a:xfrm flipV="1">
          <a:off x="2908300" y="2920597"/>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57451</xdr:rowOff>
    </xdr:from>
    <xdr:to>
      <xdr:col>29</xdr:col>
      <xdr:colOff>177800</xdr:colOff>
      <xdr:row>16</xdr:row>
      <xdr:rowOff>159051</xdr:rowOff>
    </xdr:to>
    <xdr:sp macro="" textlink="">
      <xdr:nvSpPr>
        <xdr:cNvPr id="70" name="楕円 69"/>
        <xdr:cNvSpPr/>
      </xdr:nvSpPr>
      <xdr:spPr bwMode="auto">
        <a:xfrm>
          <a:off x="5600700" y="284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73978</xdr:rowOff>
    </xdr:from>
    <xdr:ext cx="762000" cy="259045"/>
    <xdr:sp macro="" textlink="">
      <xdr:nvSpPr>
        <xdr:cNvPr id="71" name="人口1人当たり決算額の推移該当値テキスト130"/>
        <xdr:cNvSpPr txBox="1"/>
      </xdr:nvSpPr>
      <xdr:spPr>
        <a:xfrm>
          <a:off x="5740400" y="269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47397</xdr:rowOff>
    </xdr:from>
    <xdr:to>
      <xdr:col>26</xdr:col>
      <xdr:colOff>101600</xdr:colOff>
      <xdr:row>16</xdr:row>
      <xdr:rowOff>148997</xdr:rowOff>
    </xdr:to>
    <xdr:sp macro="" textlink="">
      <xdr:nvSpPr>
        <xdr:cNvPr id="72" name="楕円 71"/>
        <xdr:cNvSpPr/>
      </xdr:nvSpPr>
      <xdr:spPr bwMode="auto">
        <a:xfrm>
          <a:off x="4953000" y="283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159174</xdr:rowOff>
    </xdr:from>
    <xdr:ext cx="736600" cy="259045"/>
    <xdr:sp macro="" textlink="">
      <xdr:nvSpPr>
        <xdr:cNvPr id="73" name="テキスト ボックス 72"/>
        <xdr:cNvSpPr txBox="1"/>
      </xdr:nvSpPr>
      <xdr:spPr>
        <a:xfrm>
          <a:off x="4622800" y="2607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92334</xdr:rowOff>
    </xdr:from>
    <xdr:to>
      <xdr:col>22</xdr:col>
      <xdr:colOff>165100</xdr:colOff>
      <xdr:row>17</xdr:row>
      <xdr:rowOff>22484</xdr:rowOff>
    </xdr:to>
    <xdr:sp macro="" textlink="">
      <xdr:nvSpPr>
        <xdr:cNvPr id="74" name="楕円 73"/>
        <xdr:cNvSpPr/>
      </xdr:nvSpPr>
      <xdr:spPr bwMode="auto">
        <a:xfrm>
          <a:off x="4254500" y="288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32661</xdr:rowOff>
    </xdr:from>
    <xdr:ext cx="762000" cy="259045"/>
    <xdr:sp macro="" textlink="">
      <xdr:nvSpPr>
        <xdr:cNvPr id="75" name="テキスト ボックス 74"/>
        <xdr:cNvSpPr txBox="1"/>
      </xdr:nvSpPr>
      <xdr:spPr>
        <a:xfrm>
          <a:off x="3924300" y="265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78972</xdr:rowOff>
    </xdr:from>
    <xdr:to>
      <xdr:col>19</xdr:col>
      <xdr:colOff>38100</xdr:colOff>
      <xdr:row>17</xdr:row>
      <xdr:rowOff>9122</xdr:rowOff>
    </xdr:to>
    <xdr:sp macro="" textlink="">
      <xdr:nvSpPr>
        <xdr:cNvPr id="76" name="楕円 75"/>
        <xdr:cNvSpPr/>
      </xdr:nvSpPr>
      <xdr:spPr bwMode="auto">
        <a:xfrm>
          <a:off x="3556000" y="286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19299</xdr:rowOff>
    </xdr:from>
    <xdr:ext cx="762000" cy="259045"/>
    <xdr:sp macro="" textlink="">
      <xdr:nvSpPr>
        <xdr:cNvPr id="77" name="テキスト ボックス 76"/>
        <xdr:cNvSpPr txBox="1"/>
      </xdr:nvSpPr>
      <xdr:spPr>
        <a:xfrm>
          <a:off x="3225800" y="26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85792</xdr:rowOff>
    </xdr:from>
    <xdr:to>
      <xdr:col>15</xdr:col>
      <xdr:colOff>101600</xdr:colOff>
      <xdr:row>17</xdr:row>
      <xdr:rowOff>15942</xdr:rowOff>
    </xdr:to>
    <xdr:sp macro="" textlink="">
      <xdr:nvSpPr>
        <xdr:cNvPr id="78" name="楕円 77"/>
        <xdr:cNvSpPr/>
      </xdr:nvSpPr>
      <xdr:spPr bwMode="auto">
        <a:xfrm>
          <a:off x="2857500" y="287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26119</xdr:rowOff>
    </xdr:from>
    <xdr:ext cx="762000" cy="259045"/>
    <xdr:sp macro="" textlink="">
      <xdr:nvSpPr>
        <xdr:cNvPr id="79" name="テキスト ボックス 78"/>
        <xdr:cNvSpPr txBox="1"/>
      </xdr:nvSpPr>
      <xdr:spPr>
        <a:xfrm>
          <a:off x="2527300" y="26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129839</xdr:rowOff>
    </xdr:from>
    <xdr:to>
      <xdr:col>29</xdr:col>
      <xdr:colOff>127000</xdr:colOff>
      <xdr:row>36</xdr:row>
      <xdr:rowOff>145448</xdr:rowOff>
    </xdr:to>
    <xdr:cxnSp macro="">
      <xdr:nvCxnSpPr>
        <xdr:cNvPr id="112" name="直線コネクタ 111"/>
        <xdr:cNvCxnSpPr/>
      </xdr:nvCxnSpPr>
      <xdr:spPr bwMode="auto">
        <a:xfrm flipV="1">
          <a:off x="5003800" y="7083089"/>
          <a:ext cx="647700" cy="1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145448</xdr:rowOff>
    </xdr:from>
    <xdr:to>
      <xdr:col>26</xdr:col>
      <xdr:colOff>50800</xdr:colOff>
      <xdr:row>36</xdr:row>
      <xdr:rowOff>148420</xdr:rowOff>
    </xdr:to>
    <xdr:cxnSp macro="">
      <xdr:nvCxnSpPr>
        <xdr:cNvPr id="115" name="直線コネクタ 114"/>
        <xdr:cNvCxnSpPr/>
      </xdr:nvCxnSpPr>
      <xdr:spPr bwMode="auto">
        <a:xfrm flipV="1">
          <a:off x="4305300" y="7098698"/>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148420</xdr:rowOff>
    </xdr:from>
    <xdr:to>
      <xdr:col>22</xdr:col>
      <xdr:colOff>114300</xdr:colOff>
      <xdr:row>36</xdr:row>
      <xdr:rowOff>158535</xdr:rowOff>
    </xdr:to>
    <xdr:cxnSp macro="">
      <xdr:nvCxnSpPr>
        <xdr:cNvPr id="118" name="直線コネクタ 117"/>
        <xdr:cNvCxnSpPr/>
      </xdr:nvCxnSpPr>
      <xdr:spPr bwMode="auto">
        <a:xfrm flipV="1">
          <a:off x="3606800" y="7101670"/>
          <a:ext cx="698500" cy="1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158535</xdr:rowOff>
    </xdr:from>
    <xdr:to>
      <xdr:col>18</xdr:col>
      <xdr:colOff>177800</xdr:colOff>
      <xdr:row>36</xdr:row>
      <xdr:rowOff>167424</xdr:rowOff>
    </xdr:to>
    <xdr:cxnSp macro="">
      <xdr:nvCxnSpPr>
        <xdr:cNvPr id="121" name="直線コネクタ 120"/>
        <xdr:cNvCxnSpPr/>
      </xdr:nvCxnSpPr>
      <xdr:spPr bwMode="auto">
        <a:xfrm flipV="1">
          <a:off x="2908300" y="7111785"/>
          <a:ext cx="698500" cy="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79039</xdr:rowOff>
    </xdr:from>
    <xdr:to>
      <xdr:col>29</xdr:col>
      <xdr:colOff>177800</xdr:colOff>
      <xdr:row>37</xdr:row>
      <xdr:rowOff>9189</xdr:rowOff>
    </xdr:to>
    <xdr:sp macro="" textlink="">
      <xdr:nvSpPr>
        <xdr:cNvPr id="131" name="楕円 130"/>
        <xdr:cNvSpPr/>
      </xdr:nvSpPr>
      <xdr:spPr bwMode="auto">
        <a:xfrm>
          <a:off x="5600700" y="703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51116</xdr:rowOff>
    </xdr:from>
    <xdr:ext cx="762000" cy="259045"/>
    <xdr:sp macro="" textlink="">
      <xdr:nvSpPr>
        <xdr:cNvPr id="132" name="人口1人当たり決算額の推移該当値テキスト445"/>
        <xdr:cNvSpPr txBox="1"/>
      </xdr:nvSpPr>
      <xdr:spPr>
        <a:xfrm>
          <a:off x="5740400" y="700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94648</xdr:rowOff>
    </xdr:from>
    <xdr:to>
      <xdr:col>26</xdr:col>
      <xdr:colOff>101600</xdr:colOff>
      <xdr:row>37</xdr:row>
      <xdr:rowOff>24798</xdr:rowOff>
    </xdr:to>
    <xdr:sp macro="" textlink="">
      <xdr:nvSpPr>
        <xdr:cNvPr id="133" name="楕円 132"/>
        <xdr:cNvSpPr/>
      </xdr:nvSpPr>
      <xdr:spPr bwMode="auto">
        <a:xfrm>
          <a:off x="4953000" y="704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9575</xdr:rowOff>
    </xdr:from>
    <xdr:ext cx="736600" cy="259045"/>
    <xdr:sp macro="" textlink="">
      <xdr:nvSpPr>
        <xdr:cNvPr id="134" name="テキスト ボックス 133"/>
        <xdr:cNvSpPr txBox="1"/>
      </xdr:nvSpPr>
      <xdr:spPr>
        <a:xfrm>
          <a:off x="4622800" y="713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97620</xdr:rowOff>
    </xdr:from>
    <xdr:to>
      <xdr:col>22</xdr:col>
      <xdr:colOff>165100</xdr:colOff>
      <xdr:row>37</xdr:row>
      <xdr:rowOff>27770</xdr:rowOff>
    </xdr:to>
    <xdr:sp macro="" textlink="">
      <xdr:nvSpPr>
        <xdr:cNvPr id="135" name="楕円 134"/>
        <xdr:cNvSpPr/>
      </xdr:nvSpPr>
      <xdr:spPr bwMode="auto">
        <a:xfrm>
          <a:off x="4254500" y="705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12547</xdr:rowOff>
    </xdr:from>
    <xdr:ext cx="762000" cy="259045"/>
    <xdr:sp macro="" textlink="">
      <xdr:nvSpPr>
        <xdr:cNvPr id="136" name="テキスト ボックス 135"/>
        <xdr:cNvSpPr txBox="1"/>
      </xdr:nvSpPr>
      <xdr:spPr>
        <a:xfrm>
          <a:off x="3924300" y="71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107735</xdr:rowOff>
    </xdr:from>
    <xdr:to>
      <xdr:col>19</xdr:col>
      <xdr:colOff>38100</xdr:colOff>
      <xdr:row>37</xdr:row>
      <xdr:rowOff>37885</xdr:rowOff>
    </xdr:to>
    <xdr:sp macro="" textlink="">
      <xdr:nvSpPr>
        <xdr:cNvPr id="137" name="楕円 136"/>
        <xdr:cNvSpPr/>
      </xdr:nvSpPr>
      <xdr:spPr bwMode="auto">
        <a:xfrm>
          <a:off x="3556000" y="706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22662</xdr:rowOff>
    </xdr:from>
    <xdr:ext cx="762000" cy="259045"/>
    <xdr:sp macro="" textlink="">
      <xdr:nvSpPr>
        <xdr:cNvPr id="138" name="テキスト ボックス 137"/>
        <xdr:cNvSpPr txBox="1"/>
      </xdr:nvSpPr>
      <xdr:spPr>
        <a:xfrm>
          <a:off x="3225800" y="71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116624</xdr:rowOff>
    </xdr:from>
    <xdr:to>
      <xdr:col>15</xdr:col>
      <xdr:colOff>101600</xdr:colOff>
      <xdr:row>37</xdr:row>
      <xdr:rowOff>46774</xdr:rowOff>
    </xdr:to>
    <xdr:sp macro="" textlink="">
      <xdr:nvSpPr>
        <xdr:cNvPr id="139" name="楕円 138"/>
        <xdr:cNvSpPr/>
      </xdr:nvSpPr>
      <xdr:spPr bwMode="auto">
        <a:xfrm>
          <a:off x="2857500" y="706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31551</xdr:rowOff>
    </xdr:from>
    <xdr:ext cx="762000" cy="259045"/>
    <xdr:sp macro="" textlink="">
      <xdr:nvSpPr>
        <xdr:cNvPr id="140" name="テキスト ボックス 139"/>
        <xdr:cNvSpPr txBox="1"/>
      </xdr:nvSpPr>
      <xdr:spPr>
        <a:xfrm>
          <a:off x="2527300" y="715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
1,491
82.27
5,005,831
4,966,866
38,965
2,372,656
189,599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141756</xdr:rowOff>
    </xdr:from>
    <xdr:to>
      <xdr:col>24</xdr:col>
      <xdr:colOff>63500</xdr:colOff>
      <xdr:row>35</xdr:row>
      <xdr:rowOff>143377</xdr:rowOff>
    </xdr:to>
    <xdr:cxnSp macro="">
      <xdr:nvCxnSpPr>
        <xdr:cNvPr id="62" name="直線コネクタ 61"/>
        <xdr:cNvCxnSpPr/>
      </xdr:nvCxnSpPr>
      <xdr:spPr>
        <a:xfrm>
          <a:off x="3797300" y="6142506"/>
          <a:ext cx="838200" cy="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141756</xdr:rowOff>
    </xdr:from>
    <xdr:to>
      <xdr:col>19</xdr:col>
      <xdr:colOff>177800</xdr:colOff>
      <xdr:row>36</xdr:row>
      <xdr:rowOff>9934</xdr:rowOff>
    </xdr:to>
    <xdr:cxnSp macro="">
      <xdr:nvCxnSpPr>
        <xdr:cNvPr id="65" name="直線コネクタ 64"/>
        <xdr:cNvCxnSpPr/>
      </xdr:nvCxnSpPr>
      <xdr:spPr>
        <a:xfrm flipV="1">
          <a:off x="2908300" y="6142506"/>
          <a:ext cx="889000" cy="3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9934</xdr:rowOff>
    </xdr:from>
    <xdr:to>
      <xdr:col>15</xdr:col>
      <xdr:colOff>50800</xdr:colOff>
      <xdr:row>36</xdr:row>
      <xdr:rowOff>102010</xdr:rowOff>
    </xdr:to>
    <xdr:cxnSp macro="">
      <xdr:nvCxnSpPr>
        <xdr:cNvPr id="68" name="直線コネクタ 67"/>
        <xdr:cNvCxnSpPr/>
      </xdr:nvCxnSpPr>
      <xdr:spPr>
        <a:xfrm flipV="1">
          <a:off x="2019300" y="6182134"/>
          <a:ext cx="889000" cy="9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102010</xdr:rowOff>
    </xdr:from>
    <xdr:to>
      <xdr:col>10</xdr:col>
      <xdr:colOff>114300</xdr:colOff>
      <xdr:row>36</xdr:row>
      <xdr:rowOff>116773</xdr:rowOff>
    </xdr:to>
    <xdr:cxnSp macro="">
      <xdr:nvCxnSpPr>
        <xdr:cNvPr id="71" name="直線コネクタ 70"/>
        <xdr:cNvCxnSpPr/>
      </xdr:nvCxnSpPr>
      <xdr:spPr>
        <a:xfrm flipV="1">
          <a:off x="1130300" y="6274210"/>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92577</xdr:rowOff>
    </xdr:from>
    <xdr:to>
      <xdr:col>24</xdr:col>
      <xdr:colOff>114300</xdr:colOff>
      <xdr:row>36</xdr:row>
      <xdr:rowOff>22727</xdr:rowOff>
    </xdr:to>
    <xdr:sp macro="" textlink="">
      <xdr:nvSpPr>
        <xdr:cNvPr id="81" name="楕円 80"/>
        <xdr:cNvSpPr/>
      </xdr:nvSpPr>
      <xdr:spPr>
        <a:xfrm>
          <a:off x="4584700" y="60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115454</xdr:rowOff>
    </xdr:from>
    <xdr:ext cx="599010" cy="259045"/>
    <xdr:sp macro="" textlink="">
      <xdr:nvSpPr>
        <xdr:cNvPr id="82" name="人件費該当値テキスト"/>
        <xdr:cNvSpPr txBox="1"/>
      </xdr:nvSpPr>
      <xdr:spPr>
        <a:xfrm>
          <a:off x="4686300" y="594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90956</xdr:rowOff>
    </xdr:from>
    <xdr:to>
      <xdr:col>20</xdr:col>
      <xdr:colOff>38100</xdr:colOff>
      <xdr:row>36</xdr:row>
      <xdr:rowOff>21106</xdr:rowOff>
    </xdr:to>
    <xdr:sp macro="" textlink="">
      <xdr:nvSpPr>
        <xdr:cNvPr id="83" name="楕円 82"/>
        <xdr:cNvSpPr/>
      </xdr:nvSpPr>
      <xdr:spPr>
        <a:xfrm>
          <a:off x="3746500" y="60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37633</xdr:rowOff>
    </xdr:from>
    <xdr:ext cx="599010" cy="259045"/>
    <xdr:sp macro="" textlink="">
      <xdr:nvSpPr>
        <xdr:cNvPr id="84" name="テキスト ボックス 83"/>
        <xdr:cNvSpPr txBox="1"/>
      </xdr:nvSpPr>
      <xdr:spPr>
        <a:xfrm>
          <a:off x="3497795" y="586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130584</xdr:rowOff>
    </xdr:from>
    <xdr:to>
      <xdr:col>15</xdr:col>
      <xdr:colOff>101600</xdr:colOff>
      <xdr:row>36</xdr:row>
      <xdr:rowOff>60734</xdr:rowOff>
    </xdr:to>
    <xdr:sp macro="" textlink="">
      <xdr:nvSpPr>
        <xdr:cNvPr id="85" name="楕円 84"/>
        <xdr:cNvSpPr/>
      </xdr:nvSpPr>
      <xdr:spPr>
        <a:xfrm>
          <a:off x="2857500" y="6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77261</xdr:rowOff>
    </xdr:from>
    <xdr:ext cx="599010" cy="259045"/>
    <xdr:sp macro="" textlink="">
      <xdr:nvSpPr>
        <xdr:cNvPr id="86" name="テキスト ボックス 85"/>
        <xdr:cNvSpPr txBox="1"/>
      </xdr:nvSpPr>
      <xdr:spPr>
        <a:xfrm>
          <a:off x="2608795" y="590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51210</xdr:rowOff>
    </xdr:from>
    <xdr:to>
      <xdr:col>10</xdr:col>
      <xdr:colOff>165100</xdr:colOff>
      <xdr:row>36</xdr:row>
      <xdr:rowOff>152810</xdr:rowOff>
    </xdr:to>
    <xdr:sp macro="" textlink="">
      <xdr:nvSpPr>
        <xdr:cNvPr id="87" name="楕円 86"/>
        <xdr:cNvSpPr/>
      </xdr:nvSpPr>
      <xdr:spPr>
        <a:xfrm>
          <a:off x="1968500" y="62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169337</xdr:rowOff>
    </xdr:from>
    <xdr:ext cx="599010" cy="259045"/>
    <xdr:sp macro="" textlink="">
      <xdr:nvSpPr>
        <xdr:cNvPr id="88" name="テキスト ボックス 87"/>
        <xdr:cNvSpPr txBox="1"/>
      </xdr:nvSpPr>
      <xdr:spPr>
        <a:xfrm>
          <a:off x="1719795" y="599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65973</xdr:rowOff>
    </xdr:from>
    <xdr:to>
      <xdr:col>6</xdr:col>
      <xdr:colOff>38100</xdr:colOff>
      <xdr:row>36</xdr:row>
      <xdr:rowOff>167573</xdr:rowOff>
    </xdr:to>
    <xdr:sp macro="" textlink="">
      <xdr:nvSpPr>
        <xdr:cNvPr id="89" name="楕円 88"/>
        <xdr:cNvSpPr/>
      </xdr:nvSpPr>
      <xdr:spPr>
        <a:xfrm>
          <a:off x="1079500" y="62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12650</xdr:rowOff>
    </xdr:from>
    <xdr:ext cx="599010" cy="259045"/>
    <xdr:sp macro="" textlink="">
      <xdr:nvSpPr>
        <xdr:cNvPr id="90" name="テキスト ボックス 89"/>
        <xdr:cNvSpPr txBox="1"/>
      </xdr:nvSpPr>
      <xdr:spPr>
        <a:xfrm>
          <a:off x="830795" y="601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21103</xdr:rowOff>
    </xdr:from>
    <xdr:to>
      <xdr:col>24</xdr:col>
      <xdr:colOff>63500</xdr:colOff>
      <xdr:row>56</xdr:row>
      <xdr:rowOff>117132</xdr:rowOff>
    </xdr:to>
    <xdr:cxnSp macro="">
      <xdr:nvCxnSpPr>
        <xdr:cNvPr id="119" name="直線コネクタ 118"/>
        <xdr:cNvCxnSpPr/>
      </xdr:nvCxnSpPr>
      <xdr:spPr>
        <a:xfrm flipV="1">
          <a:off x="3797300" y="9622303"/>
          <a:ext cx="838200" cy="9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117132</xdr:rowOff>
    </xdr:from>
    <xdr:to>
      <xdr:col>19</xdr:col>
      <xdr:colOff>177800</xdr:colOff>
      <xdr:row>56</xdr:row>
      <xdr:rowOff>121484</xdr:rowOff>
    </xdr:to>
    <xdr:cxnSp macro="">
      <xdr:nvCxnSpPr>
        <xdr:cNvPr id="122" name="直線コネクタ 121"/>
        <xdr:cNvCxnSpPr/>
      </xdr:nvCxnSpPr>
      <xdr:spPr>
        <a:xfrm flipV="1">
          <a:off x="2908300" y="9718332"/>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121484</xdr:rowOff>
    </xdr:from>
    <xdr:to>
      <xdr:col>15</xdr:col>
      <xdr:colOff>50800</xdr:colOff>
      <xdr:row>57</xdr:row>
      <xdr:rowOff>246</xdr:rowOff>
    </xdr:to>
    <xdr:cxnSp macro="">
      <xdr:nvCxnSpPr>
        <xdr:cNvPr id="125" name="直線コネクタ 124"/>
        <xdr:cNvCxnSpPr/>
      </xdr:nvCxnSpPr>
      <xdr:spPr>
        <a:xfrm flipV="1">
          <a:off x="2019300" y="9722684"/>
          <a:ext cx="889000" cy="5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148943</xdr:rowOff>
    </xdr:from>
    <xdr:to>
      <xdr:col>10</xdr:col>
      <xdr:colOff>114300</xdr:colOff>
      <xdr:row>57</xdr:row>
      <xdr:rowOff>246</xdr:rowOff>
    </xdr:to>
    <xdr:cxnSp macro="">
      <xdr:nvCxnSpPr>
        <xdr:cNvPr id="128" name="直線コネクタ 127"/>
        <xdr:cNvCxnSpPr/>
      </xdr:nvCxnSpPr>
      <xdr:spPr>
        <a:xfrm>
          <a:off x="1130300" y="9750143"/>
          <a:ext cx="889000" cy="2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141753</xdr:rowOff>
    </xdr:from>
    <xdr:to>
      <xdr:col>24</xdr:col>
      <xdr:colOff>114300</xdr:colOff>
      <xdr:row>56</xdr:row>
      <xdr:rowOff>71903</xdr:rowOff>
    </xdr:to>
    <xdr:sp macro="" textlink="">
      <xdr:nvSpPr>
        <xdr:cNvPr id="138" name="楕円 137"/>
        <xdr:cNvSpPr/>
      </xdr:nvSpPr>
      <xdr:spPr>
        <a:xfrm>
          <a:off x="4584700" y="95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164630</xdr:rowOff>
    </xdr:from>
    <xdr:ext cx="599010" cy="259045"/>
    <xdr:sp macro="" textlink="">
      <xdr:nvSpPr>
        <xdr:cNvPr id="139" name="物件費該当値テキスト"/>
        <xdr:cNvSpPr txBox="1"/>
      </xdr:nvSpPr>
      <xdr:spPr>
        <a:xfrm>
          <a:off x="4686300" y="942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66332</xdr:rowOff>
    </xdr:from>
    <xdr:to>
      <xdr:col>20</xdr:col>
      <xdr:colOff>38100</xdr:colOff>
      <xdr:row>56</xdr:row>
      <xdr:rowOff>167932</xdr:rowOff>
    </xdr:to>
    <xdr:sp macro="" textlink="">
      <xdr:nvSpPr>
        <xdr:cNvPr id="140" name="楕円 139"/>
        <xdr:cNvSpPr/>
      </xdr:nvSpPr>
      <xdr:spPr>
        <a:xfrm>
          <a:off x="3746500" y="96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13009</xdr:rowOff>
    </xdr:from>
    <xdr:ext cx="599010" cy="259045"/>
    <xdr:sp macro="" textlink="">
      <xdr:nvSpPr>
        <xdr:cNvPr id="141" name="テキスト ボックス 140"/>
        <xdr:cNvSpPr txBox="1"/>
      </xdr:nvSpPr>
      <xdr:spPr>
        <a:xfrm>
          <a:off x="3497795" y="944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70684</xdr:rowOff>
    </xdr:from>
    <xdr:to>
      <xdr:col>15</xdr:col>
      <xdr:colOff>101600</xdr:colOff>
      <xdr:row>57</xdr:row>
      <xdr:rowOff>834</xdr:rowOff>
    </xdr:to>
    <xdr:sp macro="" textlink="">
      <xdr:nvSpPr>
        <xdr:cNvPr id="142" name="楕円 141"/>
        <xdr:cNvSpPr/>
      </xdr:nvSpPr>
      <xdr:spPr>
        <a:xfrm>
          <a:off x="2857500" y="96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17361</xdr:rowOff>
    </xdr:from>
    <xdr:ext cx="599010" cy="259045"/>
    <xdr:sp macro="" textlink="">
      <xdr:nvSpPr>
        <xdr:cNvPr id="143" name="テキスト ボックス 142"/>
        <xdr:cNvSpPr txBox="1"/>
      </xdr:nvSpPr>
      <xdr:spPr>
        <a:xfrm>
          <a:off x="2608795" y="944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120896</xdr:rowOff>
    </xdr:from>
    <xdr:to>
      <xdr:col>10</xdr:col>
      <xdr:colOff>165100</xdr:colOff>
      <xdr:row>57</xdr:row>
      <xdr:rowOff>51046</xdr:rowOff>
    </xdr:to>
    <xdr:sp macro="" textlink="">
      <xdr:nvSpPr>
        <xdr:cNvPr id="144" name="楕円 143"/>
        <xdr:cNvSpPr/>
      </xdr:nvSpPr>
      <xdr:spPr>
        <a:xfrm>
          <a:off x="1968500" y="97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67573</xdr:rowOff>
    </xdr:from>
    <xdr:ext cx="599010" cy="259045"/>
    <xdr:sp macro="" textlink="">
      <xdr:nvSpPr>
        <xdr:cNvPr id="145" name="テキスト ボックス 144"/>
        <xdr:cNvSpPr txBox="1"/>
      </xdr:nvSpPr>
      <xdr:spPr>
        <a:xfrm>
          <a:off x="1719795" y="949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98143</xdr:rowOff>
    </xdr:from>
    <xdr:to>
      <xdr:col>6</xdr:col>
      <xdr:colOff>38100</xdr:colOff>
      <xdr:row>57</xdr:row>
      <xdr:rowOff>28293</xdr:rowOff>
    </xdr:to>
    <xdr:sp macro="" textlink="">
      <xdr:nvSpPr>
        <xdr:cNvPr id="146" name="楕円 145"/>
        <xdr:cNvSpPr/>
      </xdr:nvSpPr>
      <xdr:spPr>
        <a:xfrm>
          <a:off x="1079500" y="9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44820</xdr:rowOff>
    </xdr:from>
    <xdr:ext cx="599010" cy="259045"/>
    <xdr:sp macro="" textlink="">
      <xdr:nvSpPr>
        <xdr:cNvPr id="147" name="テキスト ボックス 146"/>
        <xdr:cNvSpPr txBox="1"/>
      </xdr:nvSpPr>
      <xdr:spPr>
        <a:xfrm>
          <a:off x="830795" y="94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165846</xdr:rowOff>
    </xdr:from>
    <xdr:to>
      <xdr:col>24</xdr:col>
      <xdr:colOff>63500</xdr:colOff>
      <xdr:row>78</xdr:row>
      <xdr:rowOff>7164</xdr:rowOff>
    </xdr:to>
    <xdr:cxnSp macro="">
      <xdr:nvCxnSpPr>
        <xdr:cNvPr id="172" name="直線コネクタ 171"/>
        <xdr:cNvCxnSpPr/>
      </xdr:nvCxnSpPr>
      <xdr:spPr>
        <a:xfrm flipV="1">
          <a:off x="3797300" y="13367496"/>
          <a:ext cx="8382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7164</xdr:rowOff>
    </xdr:from>
    <xdr:to>
      <xdr:col>19</xdr:col>
      <xdr:colOff>177800</xdr:colOff>
      <xdr:row>78</xdr:row>
      <xdr:rowOff>11581</xdr:rowOff>
    </xdr:to>
    <xdr:cxnSp macro="">
      <xdr:nvCxnSpPr>
        <xdr:cNvPr id="175" name="直線コネクタ 174"/>
        <xdr:cNvCxnSpPr/>
      </xdr:nvCxnSpPr>
      <xdr:spPr>
        <a:xfrm flipV="1">
          <a:off x="2908300" y="13380264"/>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9604</xdr:rowOff>
    </xdr:from>
    <xdr:to>
      <xdr:col>15</xdr:col>
      <xdr:colOff>50800</xdr:colOff>
      <xdr:row>78</xdr:row>
      <xdr:rowOff>11581</xdr:rowOff>
    </xdr:to>
    <xdr:cxnSp macro="">
      <xdr:nvCxnSpPr>
        <xdr:cNvPr id="178" name="直線コネクタ 177"/>
        <xdr:cNvCxnSpPr/>
      </xdr:nvCxnSpPr>
      <xdr:spPr>
        <a:xfrm>
          <a:off x="2019300" y="13382704"/>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9604</xdr:rowOff>
    </xdr:from>
    <xdr:to>
      <xdr:col>10</xdr:col>
      <xdr:colOff>114300</xdr:colOff>
      <xdr:row>78</xdr:row>
      <xdr:rowOff>12255</xdr:rowOff>
    </xdr:to>
    <xdr:cxnSp macro="">
      <xdr:nvCxnSpPr>
        <xdr:cNvPr id="181" name="直線コネクタ 180"/>
        <xdr:cNvCxnSpPr/>
      </xdr:nvCxnSpPr>
      <xdr:spPr>
        <a:xfrm flipV="1">
          <a:off x="1130300" y="13382704"/>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115046</xdr:rowOff>
    </xdr:from>
    <xdr:to>
      <xdr:col>24</xdr:col>
      <xdr:colOff>114300</xdr:colOff>
      <xdr:row>78</xdr:row>
      <xdr:rowOff>45196</xdr:rowOff>
    </xdr:to>
    <xdr:sp macro="" textlink="">
      <xdr:nvSpPr>
        <xdr:cNvPr id="191" name="楕円 190"/>
        <xdr:cNvSpPr/>
      </xdr:nvSpPr>
      <xdr:spPr>
        <a:xfrm>
          <a:off x="4584700" y="133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29973</xdr:rowOff>
    </xdr:from>
    <xdr:ext cx="469744" cy="259045"/>
    <xdr:sp macro="" textlink="">
      <xdr:nvSpPr>
        <xdr:cNvPr id="192" name="維持補修費該当値テキスト"/>
        <xdr:cNvSpPr txBox="1"/>
      </xdr:nvSpPr>
      <xdr:spPr>
        <a:xfrm>
          <a:off x="4686300" y="132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127814</xdr:rowOff>
    </xdr:from>
    <xdr:to>
      <xdr:col>20</xdr:col>
      <xdr:colOff>38100</xdr:colOff>
      <xdr:row>78</xdr:row>
      <xdr:rowOff>57964</xdr:rowOff>
    </xdr:to>
    <xdr:sp macro="" textlink="">
      <xdr:nvSpPr>
        <xdr:cNvPr id="193" name="楕円 192"/>
        <xdr:cNvSpPr/>
      </xdr:nvSpPr>
      <xdr:spPr>
        <a:xfrm>
          <a:off x="3746500" y="133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49091</xdr:rowOff>
    </xdr:from>
    <xdr:ext cx="469744" cy="259045"/>
    <xdr:sp macro="" textlink="">
      <xdr:nvSpPr>
        <xdr:cNvPr id="194" name="テキスト ボックス 193"/>
        <xdr:cNvSpPr txBox="1"/>
      </xdr:nvSpPr>
      <xdr:spPr>
        <a:xfrm>
          <a:off x="3562428" y="1342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132231</xdr:rowOff>
    </xdr:from>
    <xdr:to>
      <xdr:col>15</xdr:col>
      <xdr:colOff>101600</xdr:colOff>
      <xdr:row>78</xdr:row>
      <xdr:rowOff>62381</xdr:rowOff>
    </xdr:to>
    <xdr:sp macro="" textlink="">
      <xdr:nvSpPr>
        <xdr:cNvPr id="195" name="楕円 194"/>
        <xdr:cNvSpPr/>
      </xdr:nvSpPr>
      <xdr:spPr>
        <a:xfrm>
          <a:off x="2857500" y="133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53508</xdr:rowOff>
    </xdr:from>
    <xdr:ext cx="469744" cy="259045"/>
    <xdr:sp macro="" textlink="">
      <xdr:nvSpPr>
        <xdr:cNvPr id="196" name="テキスト ボックス 195"/>
        <xdr:cNvSpPr txBox="1"/>
      </xdr:nvSpPr>
      <xdr:spPr>
        <a:xfrm>
          <a:off x="2673428" y="1342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130254</xdr:rowOff>
    </xdr:from>
    <xdr:to>
      <xdr:col>10</xdr:col>
      <xdr:colOff>165100</xdr:colOff>
      <xdr:row>78</xdr:row>
      <xdr:rowOff>60404</xdr:rowOff>
    </xdr:to>
    <xdr:sp macro="" textlink="">
      <xdr:nvSpPr>
        <xdr:cNvPr id="197" name="楕円 196"/>
        <xdr:cNvSpPr/>
      </xdr:nvSpPr>
      <xdr:spPr>
        <a:xfrm>
          <a:off x="1968500" y="1333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51531</xdr:rowOff>
    </xdr:from>
    <xdr:ext cx="469744" cy="259045"/>
    <xdr:sp macro="" textlink="">
      <xdr:nvSpPr>
        <xdr:cNvPr id="198" name="テキスト ボックス 197"/>
        <xdr:cNvSpPr txBox="1"/>
      </xdr:nvSpPr>
      <xdr:spPr>
        <a:xfrm>
          <a:off x="1784428" y="1342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132905</xdr:rowOff>
    </xdr:from>
    <xdr:to>
      <xdr:col>6</xdr:col>
      <xdr:colOff>38100</xdr:colOff>
      <xdr:row>78</xdr:row>
      <xdr:rowOff>63055</xdr:rowOff>
    </xdr:to>
    <xdr:sp macro="" textlink="">
      <xdr:nvSpPr>
        <xdr:cNvPr id="199" name="楕円 198"/>
        <xdr:cNvSpPr/>
      </xdr:nvSpPr>
      <xdr:spPr>
        <a:xfrm>
          <a:off x="10795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54182</xdr:rowOff>
    </xdr:from>
    <xdr:ext cx="469744" cy="259045"/>
    <xdr:sp macro="" textlink="">
      <xdr:nvSpPr>
        <xdr:cNvPr id="200" name="テキスト ボックス 199"/>
        <xdr:cNvSpPr txBox="1"/>
      </xdr:nvSpPr>
      <xdr:spPr>
        <a:xfrm>
          <a:off x="895428" y="1342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148752</xdr:rowOff>
    </xdr:from>
    <xdr:to>
      <xdr:col>24</xdr:col>
      <xdr:colOff>63500</xdr:colOff>
      <xdr:row>91</xdr:row>
      <xdr:rowOff>107567</xdr:rowOff>
    </xdr:to>
    <xdr:cxnSp macro="">
      <xdr:nvCxnSpPr>
        <xdr:cNvPr id="229" name="直線コネクタ 228"/>
        <xdr:cNvCxnSpPr/>
      </xdr:nvCxnSpPr>
      <xdr:spPr>
        <a:xfrm flipV="1">
          <a:off x="3797300" y="15579252"/>
          <a:ext cx="838200" cy="1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107567</xdr:rowOff>
    </xdr:from>
    <xdr:to>
      <xdr:col>19</xdr:col>
      <xdr:colOff>177800</xdr:colOff>
      <xdr:row>94</xdr:row>
      <xdr:rowOff>28304</xdr:rowOff>
    </xdr:to>
    <xdr:cxnSp macro="">
      <xdr:nvCxnSpPr>
        <xdr:cNvPr id="232" name="直線コネクタ 231"/>
        <xdr:cNvCxnSpPr/>
      </xdr:nvCxnSpPr>
      <xdr:spPr>
        <a:xfrm flipV="1">
          <a:off x="2908300" y="15709517"/>
          <a:ext cx="889000" cy="43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28304</xdr:rowOff>
    </xdr:from>
    <xdr:to>
      <xdr:col>15</xdr:col>
      <xdr:colOff>50800</xdr:colOff>
      <xdr:row>94</xdr:row>
      <xdr:rowOff>65748</xdr:rowOff>
    </xdr:to>
    <xdr:cxnSp macro="">
      <xdr:nvCxnSpPr>
        <xdr:cNvPr id="235" name="直線コネクタ 234"/>
        <xdr:cNvCxnSpPr/>
      </xdr:nvCxnSpPr>
      <xdr:spPr>
        <a:xfrm flipV="1">
          <a:off x="2019300" y="16144604"/>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65748</xdr:rowOff>
    </xdr:from>
    <xdr:to>
      <xdr:col>10</xdr:col>
      <xdr:colOff>114300</xdr:colOff>
      <xdr:row>94</xdr:row>
      <xdr:rowOff>135243</xdr:rowOff>
    </xdr:to>
    <xdr:cxnSp macro="">
      <xdr:nvCxnSpPr>
        <xdr:cNvPr id="238" name="直線コネクタ 237"/>
        <xdr:cNvCxnSpPr/>
      </xdr:nvCxnSpPr>
      <xdr:spPr>
        <a:xfrm flipV="1">
          <a:off x="1130300" y="1618204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97952</xdr:rowOff>
    </xdr:from>
    <xdr:to>
      <xdr:col>24</xdr:col>
      <xdr:colOff>114300</xdr:colOff>
      <xdr:row>91</xdr:row>
      <xdr:rowOff>28102</xdr:rowOff>
    </xdr:to>
    <xdr:sp macro="" textlink="">
      <xdr:nvSpPr>
        <xdr:cNvPr id="248" name="楕円 247"/>
        <xdr:cNvSpPr/>
      </xdr:nvSpPr>
      <xdr:spPr>
        <a:xfrm>
          <a:off x="4584700" y="155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50979</xdr:rowOff>
    </xdr:from>
    <xdr:ext cx="599010" cy="259045"/>
    <xdr:sp macro="" textlink="">
      <xdr:nvSpPr>
        <xdr:cNvPr id="249" name="扶助費該当値テキスト"/>
        <xdr:cNvSpPr txBox="1"/>
      </xdr:nvSpPr>
      <xdr:spPr>
        <a:xfrm>
          <a:off x="4686300" y="1548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56767</xdr:rowOff>
    </xdr:from>
    <xdr:to>
      <xdr:col>20</xdr:col>
      <xdr:colOff>38100</xdr:colOff>
      <xdr:row>91</xdr:row>
      <xdr:rowOff>158367</xdr:rowOff>
    </xdr:to>
    <xdr:sp macro="" textlink="">
      <xdr:nvSpPr>
        <xdr:cNvPr id="250" name="楕円 249"/>
        <xdr:cNvSpPr/>
      </xdr:nvSpPr>
      <xdr:spPr>
        <a:xfrm>
          <a:off x="3746500" y="15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3444</xdr:rowOff>
    </xdr:from>
    <xdr:ext cx="599010" cy="259045"/>
    <xdr:sp macro="" textlink="">
      <xdr:nvSpPr>
        <xdr:cNvPr id="251" name="テキスト ボックス 250"/>
        <xdr:cNvSpPr txBox="1"/>
      </xdr:nvSpPr>
      <xdr:spPr>
        <a:xfrm>
          <a:off x="3497795" y="154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148954</xdr:rowOff>
    </xdr:from>
    <xdr:to>
      <xdr:col>15</xdr:col>
      <xdr:colOff>101600</xdr:colOff>
      <xdr:row>94</xdr:row>
      <xdr:rowOff>79104</xdr:rowOff>
    </xdr:to>
    <xdr:sp macro="" textlink="">
      <xdr:nvSpPr>
        <xdr:cNvPr id="252" name="楕円 251"/>
        <xdr:cNvSpPr/>
      </xdr:nvSpPr>
      <xdr:spPr>
        <a:xfrm>
          <a:off x="2857500" y="160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95631</xdr:rowOff>
    </xdr:from>
    <xdr:ext cx="599010" cy="259045"/>
    <xdr:sp macro="" textlink="">
      <xdr:nvSpPr>
        <xdr:cNvPr id="253" name="テキスト ボックス 252"/>
        <xdr:cNvSpPr txBox="1"/>
      </xdr:nvSpPr>
      <xdr:spPr>
        <a:xfrm>
          <a:off x="2608795" y="1586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14948</xdr:rowOff>
    </xdr:from>
    <xdr:to>
      <xdr:col>10</xdr:col>
      <xdr:colOff>165100</xdr:colOff>
      <xdr:row>94</xdr:row>
      <xdr:rowOff>116548</xdr:rowOff>
    </xdr:to>
    <xdr:sp macro="" textlink="">
      <xdr:nvSpPr>
        <xdr:cNvPr id="254" name="楕円 253"/>
        <xdr:cNvSpPr/>
      </xdr:nvSpPr>
      <xdr:spPr>
        <a:xfrm>
          <a:off x="1968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133075</xdr:rowOff>
    </xdr:from>
    <xdr:ext cx="599010" cy="259045"/>
    <xdr:sp macro="" textlink="">
      <xdr:nvSpPr>
        <xdr:cNvPr id="255" name="テキスト ボックス 254"/>
        <xdr:cNvSpPr txBox="1"/>
      </xdr:nvSpPr>
      <xdr:spPr>
        <a:xfrm>
          <a:off x="1719795" y="1590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84443</xdr:rowOff>
    </xdr:from>
    <xdr:to>
      <xdr:col>6</xdr:col>
      <xdr:colOff>38100</xdr:colOff>
      <xdr:row>95</xdr:row>
      <xdr:rowOff>14593</xdr:rowOff>
    </xdr:to>
    <xdr:sp macro="" textlink="">
      <xdr:nvSpPr>
        <xdr:cNvPr id="256" name="楕円 255"/>
        <xdr:cNvSpPr/>
      </xdr:nvSpPr>
      <xdr:spPr>
        <a:xfrm>
          <a:off x="1079500" y="162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31120</xdr:rowOff>
    </xdr:from>
    <xdr:ext cx="599010" cy="259045"/>
    <xdr:sp macro="" textlink="">
      <xdr:nvSpPr>
        <xdr:cNvPr id="257" name="テキスト ボックス 256"/>
        <xdr:cNvSpPr txBox="1"/>
      </xdr:nvSpPr>
      <xdr:spPr>
        <a:xfrm>
          <a:off x="830795" y="1597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54802</xdr:rowOff>
    </xdr:from>
    <xdr:to>
      <xdr:col>55</xdr:col>
      <xdr:colOff>0</xdr:colOff>
      <xdr:row>33</xdr:row>
      <xdr:rowOff>105157</xdr:rowOff>
    </xdr:to>
    <xdr:cxnSp macro="">
      <xdr:nvCxnSpPr>
        <xdr:cNvPr id="286" name="直線コネクタ 285"/>
        <xdr:cNvCxnSpPr/>
      </xdr:nvCxnSpPr>
      <xdr:spPr>
        <a:xfrm>
          <a:off x="9639300" y="5541202"/>
          <a:ext cx="838200" cy="2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133131</xdr:rowOff>
    </xdr:from>
    <xdr:to>
      <xdr:col>50</xdr:col>
      <xdr:colOff>114300</xdr:colOff>
      <xdr:row>32</xdr:row>
      <xdr:rowOff>54802</xdr:rowOff>
    </xdr:to>
    <xdr:cxnSp macro="">
      <xdr:nvCxnSpPr>
        <xdr:cNvPr id="289" name="直線コネクタ 288"/>
        <xdr:cNvCxnSpPr/>
      </xdr:nvCxnSpPr>
      <xdr:spPr>
        <a:xfrm>
          <a:off x="8750300" y="5276631"/>
          <a:ext cx="889000" cy="26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133131</xdr:rowOff>
    </xdr:from>
    <xdr:to>
      <xdr:col>45</xdr:col>
      <xdr:colOff>177800</xdr:colOff>
      <xdr:row>34</xdr:row>
      <xdr:rowOff>93801</xdr:rowOff>
    </xdr:to>
    <xdr:cxnSp macro="">
      <xdr:nvCxnSpPr>
        <xdr:cNvPr id="292" name="直線コネクタ 291"/>
        <xdr:cNvCxnSpPr/>
      </xdr:nvCxnSpPr>
      <xdr:spPr>
        <a:xfrm flipV="1">
          <a:off x="7861300" y="5276631"/>
          <a:ext cx="889000" cy="6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57006</xdr:rowOff>
    </xdr:from>
    <xdr:to>
      <xdr:col>41</xdr:col>
      <xdr:colOff>50800</xdr:colOff>
      <xdr:row>34</xdr:row>
      <xdr:rowOff>93801</xdr:rowOff>
    </xdr:to>
    <xdr:cxnSp macro="">
      <xdr:nvCxnSpPr>
        <xdr:cNvPr id="295" name="直線コネクタ 294"/>
        <xdr:cNvCxnSpPr/>
      </xdr:nvCxnSpPr>
      <xdr:spPr>
        <a:xfrm>
          <a:off x="6972300" y="5886306"/>
          <a:ext cx="889000" cy="3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54357</xdr:rowOff>
    </xdr:from>
    <xdr:to>
      <xdr:col>55</xdr:col>
      <xdr:colOff>50800</xdr:colOff>
      <xdr:row>33</xdr:row>
      <xdr:rowOff>155957</xdr:rowOff>
    </xdr:to>
    <xdr:sp macro="" textlink="">
      <xdr:nvSpPr>
        <xdr:cNvPr id="305" name="楕円 304"/>
        <xdr:cNvSpPr/>
      </xdr:nvSpPr>
      <xdr:spPr>
        <a:xfrm>
          <a:off x="10426700" y="57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77234</xdr:rowOff>
    </xdr:from>
    <xdr:ext cx="599010" cy="259045"/>
    <xdr:sp macro="" textlink="">
      <xdr:nvSpPr>
        <xdr:cNvPr id="306" name="補助費等該当値テキスト"/>
        <xdr:cNvSpPr txBox="1"/>
      </xdr:nvSpPr>
      <xdr:spPr>
        <a:xfrm>
          <a:off x="10528300" y="556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4002</xdr:rowOff>
    </xdr:from>
    <xdr:to>
      <xdr:col>50</xdr:col>
      <xdr:colOff>165100</xdr:colOff>
      <xdr:row>32</xdr:row>
      <xdr:rowOff>105602</xdr:rowOff>
    </xdr:to>
    <xdr:sp macro="" textlink="">
      <xdr:nvSpPr>
        <xdr:cNvPr id="307" name="楕円 306"/>
        <xdr:cNvSpPr/>
      </xdr:nvSpPr>
      <xdr:spPr>
        <a:xfrm>
          <a:off x="9588500" y="54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122129</xdr:rowOff>
    </xdr:from>
    <xdr:ext cx="599010" cy="259045"/>
    <xdr:sp macro="" textlink="">
      <xdr:nvSpPr>
        <xdr:cNvPr id="308" name="テキスト ボックス 307"/>
        <xdr:cNvSpPr txBox="1"/>
      </xdr:nvSpPr>
      <xdr:spPr>
        <a:xfrm>
          <a:off x="9339795" y="526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82331</xdr:rowOff>
    </xdr:from>
    <xdr:to>
      <xdr:col>46</xdr:col>
      <xdr:colOff>38100</xdr:colOff>
      <xdr:row>31</xdr:row>
      <xdr:rowOff>12481</xdr:rowOff>
    </xdr:to>
    <xdr:sp macro="" textlink="">
      <xdr:nvSpPr>
        <xdr:cNvPr id="309" name="楕円 308"/>
        <xdr:cNvSpPr/>
      </xdr:nvSpPr>
      <xdr:spPr>
        <a:xfrm>
          <a:off x="8699500" y="52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29008</xdr:rowOff>
    </xdr:from>
    <xdr:ext cx="599010" cy="259045"/>
    <xdr:sp macro="" textlink="">
      <xdr:nvSpPr>
        <xdr:cNvPr id="310" name="テキスト ボックス 309"/>
        <xdr:cNvSpPr txBox="1"/>
      </xdr:nvSpPr>
      <xdr:spPr>
        <a:xfrm>
          <a:off x="8450795" y="500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43001</xdr:rowOff>
    </xdr:from>
    <xdr:to>
      <xdr:col>41</xdr:col>
      <xdr:colOff>101600</xdr:colOff>
      <xdr:row>34</xdr:row>
      <xdr:rowOff>144601</xdr:rowOff>
    </xdr:to>
    <xdr:sp macro="" textlink="">
      <xdr:nvSpPr>
        <xdr:cNvPr id="311" name="楕円 310"/>
        <xdr:cNvSpPr/>
      </xdr:nvSpPr>
      <xdr:spPr>
        <a:xfrm>
          <a:off x="7810500" y="58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161128</xdr:rowOff>
    </xdr:from>
    <xdr:ext cx="599010" cy="259045"/>
    <xdr:sp macro="" textlink="">
      <xdr:nvSpPr>
        <xdr:cNvPr id="312" name="テキスト ボックス 311"/>
        <xdr:cNvSpPr txBox="1"/>
      </xdr:nvSpPr>
      <xdr:spPr>
        <a:xfrm>
          <a:off x="7561795" y="56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6206</xdr:rowOff>
    </xdr:from>
    <xdr:to>
      <xdr:col>36</xdr:col>
      <xdr:colOff>165100</xdr:colOff>
      <xdr:row>34</xdr:row>
      <xdr:rowOff>107806</xdr:rowOff>
    </xdr:to>
    <xdr:sp macro="" textlink="">
      <xdr:nvSpPr>
        <xdr:cNvPr id="313" name="楕円 312"/>
        <xdr:cNvSpPr/>
      </xdr:nvSpPr>
      <xdr:spPr>
        <a:xfrm>
          <a:off x="6921500" y="58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124333</xdr:rowOff>
    </xdr:from>
    <xdr:ext cx="599010" cy="259045"/>
    <xdr:sp macro="" textlink="">
      <xdr:nvSpPr>
        <xdr:cNvPr id="314" name="テキスト ボックス 313"/>
        <xdr:cNvSpPr txBox="1"/>
      </xdr:nvSpPr>
      <xdr:spPr>
        <a:xfrm>
          <a:off x="6672795" y="561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163421</xdr:rowOff>
    </xdr:from>
    <xdr:to>
      <xdr:col>55</xdr:col>
      <xdr:colOff>0</xdr:colOff>
      <xdr:row>58</xdr:row>
      <xdr:rowOff>42286</xdr:rowOff>
    </xdr:to>
    <xdr:cxnSp macro="">
      <xdr:nvCxnSpPr>
        <xdr:cNvPr id="343" name="直線コネクタ 342"/>
        <xdr:cNvCxnSpPr/>
      </xdr:nvCxnSpPr>
      <xdr:spPr>
        <a:xfrm>
          <a:off x="9639300" y="9936071"/>
          <a:ext cx="8382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163421</xdr:rowOff>
    </xdr:from>
    <xdr:to>
      <xdr:col>50</xdr:col>
      <xdr:colOff>114300</xdr:colOff>
      <xdr:row>58</xdr:row>
      <xdr:rowOff>62081</xdr:rowOff>
    </xdr:to>
    <xdr:cxnSp macro="">
      <xdr:nvCxnSpPr>
        <xdr:cNvPr id="346" name="直線コネクタ 345"/>
        <xdr:cNvCxnSpPr/>
      </xdr:nvCxnSpPr>
      <xdr:spPr>
        <a:xfrm flipV="1">
          <a:off x="8750300" y="9936071"/>
          <a:ext cx="889000" cy="7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22148</xdr:rowOff>
    </xdr:from>
    <xdr:to>
      <xdr:col>45</xdr:col>
      <xdr:colOff>177800</xdr:colOff>
      <xdr:row>58</xdr:row>
      <xdr:rowOff>62081</xdr:rowOff>
    </xdr:to>
    <xdr:cxnSp macro="">
      <xdr:nvCxnSpPr>
        <xdr:cNvPr id="349" name="直線コネクタ 348"/>
        <xdr:cNvCxnSpPr/>
      </xdr:nvCxnSpPr>
      <xdr:spPr>
        <a:xfrm>
          <a:off x="7861300" y="9966248"/>
          <a:ext cx="889000" cy="3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22148</xdr:rowOff>
    </xdr:from>
    <xdr:to>
      <xdr:col>41</xdr:col>
      <xdr:colOff>50800</xdr:colOff>
      <xdr:row>58</xdr:row>
      <xdr:rowOff>79691</xdr:rowOff>
    </xdr:to>
    <xdr:cxnSp macro="">
      <xdr:nvCxnSpPr>
        <xdr:cNvPr id="352" name="直線コネクタ 351"/>
        <xdr:cNvCxnSpPr/>
      </xdr:nvCxnSpPr>
      <xdr:spPr>
        <a:xfrm flipV="1">
          <a:off x="6972300" y="9966248"/>
          <a:ext cx="889000" cy="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162936</xdr:rowOff>
    </xdr:from>
    <xdr:to>
      <xdr:col>55</xdr:col>
      <xdr:colOff>50800</xdr:colOff>
      <xdr:row>58</xdr:row>
      <xdr:rowOff>93086</xdr:rowOff>
    </xdr:to>
    <xdr:sp macro="" textlink="">
      <xdr:nvSpPr>
        <xdr:cNvPr id="362" name="楕円 361"/>
        <xdr:cNvSpPr/>
      </xdr:nvSpPr>
      <xdr:spPr>
        <a:xfrm>
          <a:off x="10426700" y="99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14363</xdr:rowOff>
    </xdr:from>
    <xdr:ext cx="599010" cy="259045"/>
    <xdr:sp macro="" textlink="">
      <xdr:nvSpPr>
        <xdr:cNvPr id="363" name="普通建設事業費該当値テキスト"/>
        <xdr:cNvSpPr txBox="1"/>
      </xdr:nvSpPr>
      <xdr:spPr>
        <a:xfrm>
          <a:off x="10528300" y="978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112621</xdr:rowOff>
    </xdr:from>
    <xdr:to>
      <xdr:col>50</xdr:col>
      <xdr:colOff>165100</xdr:colOff>
      <xdr:row>58</xdr:row>
      <xdr:rowOff>42771</xdr:rowOff>
    </xdr:to>
    <xdr:sp macro="" textlink="">
      <xdr:nvSpPr>
        <xdr:cNvPr id="364" name="楕円 363"/>
        <xdr:cNvSpPr/>
      </xdr:nvSpPr>
      <xdr:spPr>
        <a:xfrm>
          <a:off x="9588500" y="98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59298</xdr:rowOff>
    </xdr:from>
    <xdr:ext cx="599010" cy="259045"/>
    <xdr:sp macro="" textlink="">
      <xdr:nvSpPr>
        <xdr:cNvPr id="365" name="テキスト ボックス 364"/>
        <xdr:cNvSpPr txBox="1"/>
      </xdr:nvSpPr>
      <xdr:spPr>
        <a:xfrm>
          <a:off x="9339795" y="966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11281</xdr:rowOff>
    </xdr:from>
    <xdr:to>
      <xdr:col>46</xdr:col>
      <xdr:colOff>38100</xdr:colOff>
      <xdr:row>58</xdr:row>
      <xdr:rowOff>112881</xdr:rowOff>
    </xdr:to>
    <xdr:sp macro="" textlink="">
      <xdr:nvSpPr>
        <xdr:cNvPr id="366" name="楕円 365"/>
        <xdr:cNvSpPr/>
      </xdr:nvSpPr>
      <xdr:spPr>
        <a:xfrm>
          <a:off x="8699500" y="99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129408</xdr:rowOff>
    </xdr:from>
    <xdr:ext cx="599010" cy="259045"/>
    <xdr:sp macro="" textlink="">
      <xdr:nvSpPr>
        <xdr:cNvPr id="367" name="テキスト ボックス 366"/>
        <xdr:cNvSpPr txBox="1"/>
      </xdr:nvSpPr>
      <xdr:spPr>
        <a:xfrm>
          <a:off x="8450795" y="973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142798</xdr:rowOff>
    </xdr:from>
    <xdr:to>
      <xdr:col>41</xdr:col>
      <xdr:colOff>101600</xdr:colOff>
      <xdr:row>58</xdr:row>
      <xdr:rowOff>72948</xdr:rowOff>
    </xdr:to>
    <xdr:sp macro="" textlink="">
      <xdr:nvSpPr>
        <xdr:cNvPr id="368" name="楕円 367"/>
        <xdr:cNvSpPr/>
      </xdr:nvSpPr>
      <xdr:spPr>
        <a:xfrm>
          <a:off x="7810500" y="99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89475</xdr:rowOff>
    </xdr:from>
    <xdr:ext cx="599010" cy="259045"/>
    <xdr:sp macro="" textlink="">
      <xdr:nvSpPr>
        <xdr:cNvPr id="369" name="テキスト ボックス 368"/>
        <xdr:cNvSpPr txBox="1"/>
      </xdr:nvSpPr>
      <xdr:spPr>
        <a:xfrm>
          <a:off x="7561795" y="969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28891</xdr:rowOff>
    </xdr:from>
    <xdr:to>
      <xdr:col>36</xdr:col>
      <xdr:colOff>165100</xdr:colOff>
      <xdr:row>58</xdr:row>
      <xdr:rowOff>130491</xdr:rowOff>
    </xdr:to>
    <xdr:sp macro="" textlink="">
      <xdr:nvSpPr>
        <xdr:cNvPr id="370" name="楕円 369"/>
        <xdr:cNvSpPr/>
      </xdr:nvSpPr>
      <xdr:spPr>
        <a:xfrm>
          <a:off x="6921500" y="99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147018</xdr:rowOff>
    </xdr:from>
    <xdr:ext cx="599010" cy="259045"/>
    <xdr:sp macro="" textlink="">
      <xdr:nvSpPr>
        <xdr:cNvPr id="371" name="テキスト ボックス 370"/>
        <xdr:cNvSpPr txBox="1"/>
      </xdr:nvSpPr>
      <xdr:spPr>
        <a:xfrm>
          <a:off x="6672795" y="974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153428</xdr:rowOff>
    </xdr:from>
    <xdr:to>
      <xdr:col>55</xdr:col>
      <xdr:colOff>0</xdr:colOff>
      <xdr:row>79</xdr:row>
      <xdr:rowOff>33238</xdr:rowOff>
    </xdr:to>
    <xdr:cxnSp macro="">
      <xdr:nvCxnSpPr>
        <xdr:cNvPr id="400" name="直線コネクタ 399"/>
        <xdr:cNvCxnSpPr/>
      </xdr:nvCxnSpPr>
      <xdr:spPr>
        <a:xfrm>
          <a:off x="9639300" y="13183628"/>
          <a:ext cx="838200" cy="3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153428</xdr:rowOff>
    </xdr:from>
    <xdr:to>
      <xdr:col>50</xdr:col>
      <xdr:colOff>114300</xdr:colOff>
      <xdr:row>78</xdr:row>
      <xdr:rowOff>115488</xdr:rowOff>
    </xdr:to>
    <xdr:cxnSp macro="">
      <xdr:nvCxnSpPr>
        <xdr:cNvPr id="403" name="直線コネクタ 402"/>
        <xdr:cNvCxnSpPr/>
      </xdr:nvCxnSpPr>
      <xdr:spPr>
        <a:xfrm flipV="1">
          <a:off x="8750300" y="13183628"/>
          <a:ext cx="889000" cy="30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51708</xdr:rowOff>
    </xdr:from>
    <xdr:to>
      <xdr:col>45</xdr:col>
      <xdr:colOff>177800</xdr:colOff>
      <xdr:row>78</xdr:row>
      <xdr:rowOff>115488</xdr:rowOff>
    </xdr:to>
    <xdr:cxnSp macro="">
      <xdr:nvCxnSpPr>
        <xdr:cNvPr id="406" name="直線コネクタ 405"/>
        <xdr:cNvCxnSpPr/>
      </xdr:nvCxnSpPr>
      <xdr:spPr>
        <a:xfrm>
          <a:off x="7861300" y="13424808"/>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11314</xdr:rowOff>
    </xdr:from>
    <xdr:to>
      <xdr:col>41</xdr:col>
      <xdr:colOff>50800</xdr:colOff>
      <xdr:row>78</xdr:row>
      <xdr:rowOff>51708</xdr:rowOff>
    </xdr:to>
    <xdr:cxnSp macro="">
      <xdr:nvCxnSpPr>
        <xdr:cNvPr id="409" name="直線コネクタ 408"/>
        <xdr:cNvCxnSpPr/>
      </xdr:nvCxnSpPr>
      <xdr:spPr>
        <a:xfrm>
          <a:off x="6972300" y="13384414"/>
          <a:ext cx="8890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153888</xdr:rowOff>
    </xdr:from>
    <xdr:to>
      <xdr:col>55</xdr:col>
      <xdr:colOff>50800</xdr:colOff>
      <xdr:row>79</xdr:row>
      <xdr:rowOff>84038</xdr:rowOff>
    </xdr:to>
    <xdr:sp macro="" textlink="">
      <xdr:nvSpPr>
        <xdr:cNvPr id="419" name="楕円 418"/>
        <xdr:cNvSpPr/>
      </xdr:nvSpPr>
      <xdr:spPr>
        <a:xfrm>
          <a:off x="10426700" y="135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68815</xdr:rowOff>
    </xdr:from>
    <xdr:ext cx="469744" cy="259045"/>
    <xdr:sp macro="" textlink="">
      <xdr:nvSpPr>
        <xdr:cNvPr id="420" name="普通建設事業費 （ うち新規整備　）該当値テキスト"/>
        <xdr:cNvSpPr txBox="1"/>
      </xdr:nvSpPr>
      <xdr:spPr>
        <a:xfrm>
          <a:off x="10528300" y="134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102628</xdr:rowOff>
    </xdr:from>
    <xdr:to>
      <xdr:col>50</xdr:col>
      <xdr:colOff>165100</xdr:colOff>
      <xdr:row>77</xdr:row>
      <xdr:rowOff>32778</xdr:rowOff>
    </xdr:to>
    <xdr:sp macro="" textlink="">
      <xdr:nvSpPr>
        <xdr:cNvPr id="421" name="楕円 420"/>
        <xdr:cNvSpPr/>
      </xdr:nvSpPr>
      <xdr:spPr>
        <a:xfrm>
          <a:off x="9588500" y="131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49304</xdr:rowOff>
    </xdr:from>
    <xdr:ext cx="599010" cy="259045"/>
    <xdr:sp macro="" textlink="">
      <xdr:nvSpPr>
        <xdr:cNvPr id="422" name="テキスト ボックス 421"/>
        <xdr:cNvSpPr txBox="1"/>
      </xdr:nvSpPr>
      <xdr:spPr>
        <a:xfrm>
          <a:off x="9339795" y="1290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64688</xdr:rowOff>
    </xdr:from>
    <xdr:to>
      <xdr:col>46</xdr:col>
      <xdr:colOff>38100</xdr:colOff>
      <xdr:row>78</xdr:row>
      <xdr:rowOff>166288</xdr:rowOff>
    </xdr:to>
    <xdr:sp macro="" textlink="">
      <xdr:nvSpPr>
        <xdr:cNvPr id="423" name="楕円 422"/>
        <xdr:cNvSpPr/>
      </xdr:nvSpPr>
      <xdr:spPr>
        <a:xfrm>
          <a:off x="8699500" y="134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157415</xdr:rowOff>
    </xdr:from>
    <xdr:ext cx="534377" cy="259045"/>
    <xdr:sp macro="" textlink="">
      <xdr:nvSpPr>
        <xdr:cNvPr id="424" name="テキスト ボックス 423"/>
        <xdr:cNvSpPr txBox="1"/>
      </xdr:nvSpPr>
      <xdr:spPr>
        <a:xfrm>
          <a:off x="8483111" y="135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908</xdr:rowOff>
    </xdr:from>
    <xdr:to>
      <xdr:col>41</xdr:col>
      <xdr:colOff>101600</xdr:colOff>
      <xdr:row>78</xdr:row>
      <xdr:rowOff>102508</xdr:rowOff>
    </xdr:to>
    <xdr:sp macro="" textlink="">
      <xdr:nvSpPr>
        <xdr:cNvPr id="425" name="楕円 424"/>
        <xdr:cNvSpPr/>
      </xdr:nvSpPr>
      <xdr:spPr>
        <a:xfrm>
          <a:off x="7810500" y="133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119035</xdr:rowOff>
    </xdr:from>
    <xdr:ext cx="599010" cy="259045"/>
    <xdr:sp macro="" textlink="">
      <xdr:nvSpPr>
        <xdr:cNvPr id="426" name="テキスト ボックス 425"/>
        <xdr:cNvSpPr txBox="1"/>
      </xdr:nvSpPr>
      <xdr:spPr>
        <a:xfrm>
          <a:off x="7561795" y="1314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131964</xdr:rowOff>
    </xdr:from>
    <xdr:to>
      <xdr:col>36</xdr:col>
      <xdr:colOff>165100</xdr:colOff>
      <xdr:row>78</xdr:row>
      <xdr:rowOff>62114</xdr:rowOff>
    </xdr:to>
    <xdr:sp macro="" textlink="">
      <xdr:nvSpPr>
        <xdr:cNvPr id="427" name="楕円 426"/>
        <xdr:cNvSpPr/>
      </xdr:nvSpPr>
      <xdr:spPr>
        <a:xfrm>
          <a:off x="6921500" y="133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78641</xdr:rowOff>
    </xdr:from>
    <xdr:ext cx="599010" cy="259045"/>
    <xdr:sp macro="" textlink="">
      <xdr:nvSpPr>
        <xdr:cNvPr id="428" name="テキスト ボックス 427"/>
        <xdr:cNvSpPr txBox="1"/>
      </xdr:nvSpPr>
      <xdr:spPr>
        <a:xfrm>
          <a:off x="6672795" y="1310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109927</xdr:rowOff>
    </xdr:from>
    <xdr:to>
      <xdr:col>55</xdr:col>
      <xdr:colOff>0</xdr:colOff>
      <xdr:row>98</xdr:row>
      <xdr:rowOff>30638</xdr:rowOff>
    </xdr:to>
    <xdr:cxnSp macro="">
      <xdr:nvCxnSpPr>
        <xdr:cNvPr id="455" name="直線コネクタ 454"/>
        <xdr:cNvCxnSpPr/>
      </xdr:nvCxnSpPr>
      <xdr:spPr>
        <a:xfrm flipV="1">
          <a:off x="9639300" y="16740577"/>
          <a:ext cx="838200" cy="9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14498</xdr:rowOff>
    </xdr:from>
    <xdr:to>
      <xdr:col>50</xdr:col>
      <xdr:colOff>114300</xdr:colOff>
      <xdr:row>98</xdr:row>
      <xdr:rowOff>30638</xdr:rowOff>
    </xdr:to>
    <xdr:cxnSp macro="">
      <xdr:nvCxnSpPr>
        <xdr:cNvPr id="458" name="直線コネクタ 457"/>
        <xdr:cNvCxnSpPr/>
      </xdr:nvCxnSpPr>
      <xdr:spPr>
        <a:xfrm>
          <a:off x="8750300" y="16816598"/>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14498</xdr:rowOff>
    </xdr:from>
    <xdr:to>
      <xdr:col>45</xdr:col>
      <xdr:colOff>177800</xdr:colOff>
      <xdr:row>98</xdr:row>
      <xdr:rowOff>23828</xdr:rowOff>
    </xdr:to>
    <xdr:cxnSp macro="">
      <xdr:nvCxnSpPr>
        <xdr:cNvPr id="461" name="直線コネクタ 460"/>
        <xdr:cNvCxnSpPr/>
      </xdr:nvCxnSpPr>
      <xdr:spPr>
        <a:xfrm flipV="1">
          <a:off x="7861300" y="16816598"/>
          <a:ext cx="8890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23828</xdr:rowOff>
    </xdr:from>
    <xdr:to>
      <xdr:col>41</xdr:col>
      <xdr:colOff>50800</xdr:colOff>
      <xdr:row>98</xdr:row>
      <xdr:rowOff>79798</xdr:rowOff>
    </xdr:to>
    <xdr:cxnSp macro="">
      <xdr:nvCxnSpPr>
        <xdr:cNvPr id="464" name="直線コネクタ 463"/>
        <xdr:cNvCxnSpPr/>
      </xdr:nvCxnSpPr>
      <xdr:spPr>
        <a:xfrm flipV="1">
          <a:off x="6972300" y="16825928"/>
          <a:ext cx="889000" cy="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59127</xdr:rowOff>
    </xdr:from>
    <xdr:to>
      <xdr:col>55</xdr:col>
      <xdr:colOff>50800</xdr:colOff>
      <xdr:row>97</xdr:row>
      <xdr:rowOff>160727</xdr:rowOff>
    </xdr:to>
    <xdr:sp macro="" textlink="">
      <xdr:nvSpPr>
        <xdr:cNvPr id="474" name="楕円 473"/>
        <xdr:cNvSpPr/>
      </xdr:nvSpPr>
      <xdr:spPr>
        <a:xfrm>
          <a:off x="10426700" y="166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82004</xdr:rowOff>
    </xdr:from>
    <xdr:ext cx="599010" cy="259045"/>
    <xdr:sp macro="" textlink="">
      <xdr:nvSpPr>
        <xdr:cNvPr id="475" name="普通建設事業費 （ うち更新整備　）該当値テキスト"/>
        <xdr:cNvSpPr txBox="1"/>
      </xdr:nvSpPr>
      <xdr:spPr>
        <a:xfrm>
          <a:off x="10528300" y="1654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151288</xdr:rowOff>
    </xdr:from>
    <xdr:to>
      <xdr:col>50</xdr:col>
      <xdr:colOff>165100</xdr:colOff>
      <xdr:row>98</xdr:row>
      <xdr:rowOff>81438</xdr:rowOff>
    </xdr:to>
    <xdr:sp macro="" textlink="">
      <xdr:nvSpPr>
        <xdr:cNvPr id="476" name="楕円 475"/>
        <xdr:cNvSpPr/>
      </xdr:nvSpPr>
      <xdr:spPr>
        <a:xfrm>
          <a:off x="9588500" y="167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97965</xdr:rowOff>
    </xdr:from>
    <xdr:ext cx="599010" cy="259045"/>
    <xdr:sp macro="" textlink="">
      <xdr:nvSpPr>
        <xdr:cNvPr id="477" name="テキスト ボックス 476"/>
        <xdr:cNvSpPr txBox="1"/>
      </xdr:nvSpPr>
      <xdr:spPr>
        <a:xfrm>
          <a:off x="9339795" y="165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135148</xdr:rowOff>
    </xdr:from>
    <xdr:to>
      <xdr:col>46</xdr:col>
      <xdr:colOff>38100</xdr:colOff>
      <xdr:row>98</xdr:row>
      <xdr:rowOff>65298</xdr:rowOff>
    </xdr:to>
    <xdr:sp macro="" textlink="">
      <xdr:nvSpPr>
        <xdr:cNvPr id="478" name="楕円 477"/>
        <xdr:cNvSpPr/>
      </xdr:nvSpPr>
      <xdr:spPr>
        <a:xfrm>
          <a:off x="8699500" y="167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81825</xdr:rowOff>
    </xdr:from>
    <xdr:ext cx="599010" cy="259045"/>
    <xdr:sp macro="" textlink="">
      <xdr:nvSpPr>
        <xdr:cNvPr id="479" name="テキスト ボックス 478"/>
        <xdr:cNvSpPr txBox="1"/>
      </xdr:nvSpPr>
      <xdr:spPr>
        <a:xfrm>
          <a:off x="8450795" y="1654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144478</xdr:rowOff>
    </xdr:from>
    <xdr:to>
      <xdr:col>41</xdr:col>
      <xdr:colOff>101600</xdr:colOff>
      <xdr:row>98</xdr:row>
      <xdr:rowOff>74628</xdr:rowOff>
    </xdr:to>
    <xdr:sp macro="" textlink="">
      <xdr:nvSpPr>
        <xdr:cNvPr id="480" name="楕円 479"/>
        <xdr:cNvSpPr/>
      </xdr:nvSpPr>
      <xdr:spPr>
        <a:xfrm>
          <a:off x="7810500" y="167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91155</xdr:rowOff>
    </xdr:from>
    <xdr:ext cx="599010" cy="259045"/>
    <xdr:sp macro="" textlink="">
      <xdr:nvSpPr>
        <xdr:cNvPr id="481" name="テキスト ボックス 480"/>
        <xdr:cNvSpPr txBox="1"/>
      </xdr:nvSpPr>
      <xdr:spPr>
        <a:xfrm>
          <a:off x="7561795" y="1655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28998</xdr:rowOff>
    </xdr:from>
    <xdr:to>
      <xdr:col>36</xdr:col>
      <xdr:colOff>165100</xdr:colOff>
      <xdr:row>98</xdr:row>
      <xdr:rowOff>130598</xdr:rowOff>
    </xdr:to>
    <xdr:sp macro="" textlink="">
      <xdr:nvSpPr>
        <xdr:cNvPr id="482" name="楕円 481"/>
        <xdr:cNvSpPr/>
      </xdr:nvSpPr>
      <xdr:spPr>
        <a:xfrm>
          <a:off x="6921500" y="168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121725</xdr:rowOff>
    </xdr:from>
    <xdr:ext cx="599010" cy="259045"/>
    <xdr:sp macro="" textlink="">
      <xdr:nvSpPr>
        <xdr:cNvPr id="483" name="テキスト ボックス 482"/>
        <xdr:cNvSpPr txBox="1"/>
      </xdr:nvSpPr>
      <xdr:spPr>
        <a:xfrm>
          <a:off x="6672795" y="1692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23699</xdr:rowOff>
    </xdr:from>
    <xdr:to>
      <xdr:col>85</xdr:col>
      <xdr:colOff>127000</xdr:colOff>
      <xdr:row>79</xdr:row>
      <xdr:rowOff>24078</xdr:rowOff>
    </xdr:to>
    <xdr:cxnSp macro="">
      <xdr:nvCxnSpPr>
        <xdr:cNvPr id="620" name="直線コネクタ 619"/>
        <xdr:cNvCxnSpPr/>
      </xdr:nvCxnSpPr>
      <xdr:spPr>
        <a:xfrm flipV="1">
          <a:off x="15481300" y="13568249"/>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24078</xdr:rowOff>
    </xdr:from>
    <xdr:to>
      <xdr:col>81</xdr:col>
      <xdr:colOff>50800</xdr:colOff>
      <xdr:row>79</xdr:row>
      <xdr:rowOff>24532</xdr:rowOff>
    </xdr:to>
    <xdr:cxnSp macro="">
      <xdr:nvCxnSpPr>
        <xdr:cNvPr id="623" name="直線コネクタ 622"/>
        <xdr:cNvCxnSpPr/>
      </xdr:nvCxnSpPr>
      <xdr:spPr>
        <a:xfrm flipV="1">
          <a:off x="14592300" y="13568628"/>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19903</xdr:rowOff>
    </xdr:from>
    <xdr:to>
      <xdr:col>76</xdr:col>
      <xdr:colOff>114300</xdr:colOff>
      <xdr:row>79</xdr:row>
      <xdr:rowOff>24532</xdr:rowOff>
    </xdr:to>
    <xdr:cxnSp macro="">
      <xdr:nvCxnSpPr>
        <xdr:cNvPr id="626" name="直線コネクタ 625"/>
        <xdr:cNvCxnSpPr/>
      </xdr:nvCxnSpPr>
      <xdr:spPr>
        <a:xfrm>
          <a:off x="13703300" y="1356445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19903</xdr:rowOff>
    </xdr:from>
    <xdr:to>
      <xdr:col>71</xdr:col>
      <xdr:colOff>177800</xdr:colOff>
      <xdr:row>79</xdr:row>
      <xdr:rowOff>20110</xdr:rowOff>
    </xdr:to>
    <xdr:cxnSp macro="">
      <xdr:nvCxnSpPr>
        <xdr:cNvPr id="629" name="直線コネクタ 628"/>
        <xdr:cNvCxnSpPr/>
      </xdr:nvCxnSpPr>
      <xdr:spPr>
        <a:xfrm flipV="1">
          <a:off x="12814300" y="13564453"/>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144349</xdr:rowOff>
    </xdr:from>
    <xdr:to>
      <xdr:col>85</xdr:col>
      <xdr:colOff>177800</xdr:colOff>
      <xdr:row>79</xdr:row>
      <xdr:rowOff>74499</xdr:rowOff>
    </xdr:to>
    <xdr:sp macro="" textlink="">
      <xdr:nvSpPr>
        <xdr:cNvPr id="639" name="楕円 638"/>
        <xdr:cNvSpPr/>
      </xdr:nvSpPr>
      <xdr:spPr>
        <a:xfrm>
          <a:off x="16268700" y="135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59276</xdr:rowOff>
    </xdr:from>
    <xdr:ext cx="534377" cy="259045"/>
    <xdr:sp macro="" textlink="">
      <xdr:nvSpPr>
        <xdr:cNvPr id="640" name="公債費該当値テキスト"/>
        <xdr:cNvSpPr txBox="1"/>
      </xdr:nvSpPr>
      <xdr:spPr>
        <a:xfrm>
          <a:off x="16370300" y="1343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144728</xdr:rowOff>
    </xdr:from>
    <xdr:to>
      <xdr:col>81</xdr:col>
      <xdr:colOff>101600</xdr:colOff>
      <xdr:row>79</xdr:row>
      <xdr:rowOff>74878</xdr:rowOff>
    </xdr:to>
    <xdr:sp macro="" textlink="">
      <xdr:nvSpPr>
        <xdr:cNvPr id="641" name="楕円 640"/>
        <xdr:cNvSpPr/>
      </xdr:nvSpPr>
      <xdr:spPr>
        <a:xfrm>
          <a:off x="15430500" y="135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66005</xdr:rowOff>
    </xdr:from>
    <xdr:ext cx="534377" cy="259045"/>
    <xdr:sp macro="" textlink="">
      <xdr:nvSpPr>
        <xdr:cNvPr id="642" name="テキスト ボックス 641"/>
        <xdr:cNvSpPr txBox="1"/>
      </xdr:nvSpPr>
      <xdr:spPr>
        <a:xfrm>
          <a:off x="15214111" y="1361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145182</xdr:rowOff>
    </xdr:from>
    <xdr:to>
      <xdr:col>76</xdr:col>
      <xdr:colOff>165100</xdr:colOff>
      <xdr:row>79</xdr:row>
      <xdr:rowOff>75332</xdr:rowOff>
    </xdr:to>
    <xdr:sp macro="" textlink="">
      <xdr:nvSpPr>
        <xdr:cNvPr id="643" name="楕円 642"/>
        <xdr:cNvSpPr/>
      </xdr:nvSpPr>
      <xdr:spPr>
        <a:xfrm>
          <a:off x="14541500" y="1351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66459</xdr:rowOff>
    </xdr:from>
    <xdr:ext cx="534377" cy="259045"/>
    <xdr:sp macro="" textlink="">
      <xdr:nvSpPr>
        <xdr:cNvPr id="644" name="テキスト ボックス 643"/>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140553</xdr:rowOff>
    </xdr:from>
    <xdr:to>
      <xdr:col>72</xdr:col>
      <xdr:colOff>38100</xdr:colOff>
      <xdr:row>79</xdr:row>
      <xdr:rowOff>70703</xdr:rowOff>
    </xdr:to>
    <xdr:sp macro="" textlink="">
      <xdr:nvSpPr>
        <xdr:cNvPr id="645" name="楕円 644"/>
        <xdr:cNvSpPr/>
      </xdr:nvSpPr>
      <xdr:spPr>
        <a:xfrm>
          <a:off x="13652500" y="135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61830</xdr:rowOff>
    </xdr:from>
    <xdr:ext cx="534377" cy="259045"/>
    <xdr:sp macro="" textlink="">
      <xdr:nvSpPr>
        <xdr:cNvPr id="646" name="テキスト ボックス 645"/>
        <xdr:cNvSpPr txBox="1"/>
      </xdr:nvSpPr>
      <xdr:spPr>
        <a:xfrm>
          <a:off x="13436111" y="136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140760</xdr:rowOff>
    </xdr:from>
    <xdr:to>
      <xdr:col>67</xdr:col>
      <xdr:colOff>101600</xdr:colOff>
      <xdr:row>79</xdr:row>
      <xdr:rowOff>70910</xdr:rowOff>
    </xdr:to>
    <xdr:sp macro="" textlink="">
      <xdr:nvSpPr>
        <xdr:cNvPr id="647" name="楕円 646"/>
        <xdr:cNvSpPr/>
      </xdr:nvSpPr>
      <xdr:spPr>
        <a:xfrm>
          <a:off x="12763500" y="135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62037</xdr:rowOff>
    </xdr:from>
    <xdr:ext cx="534377" cy="259045"/>
    <xdr:sp macro="" textlink="">
      <xdr:nvSpPr>
        <xdr:cNvPr id="648" name="テキスト ボックス 647"/>
        <xdr:cNvSpPr txBox="1"/>
      </xdr:nvSpPr>
      <xdr:spPr>
        <a:xfrm>
          <a:off x="12547111" y="136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169506</xdr:rowOff>
    </xdr:from>
    <xdr:to>
      <xdr:col>85</xdr:col>
      <xdr:colOff>127000</xdr:colOff>
      <xdr:row>97</xdr:row>
      <xdr:rowOff>4752</xdr:rowOff>
    </xdr:to>
    <xdr:cxnSp macro="">
      <xdr:nvCxnSpPr>
        <xdr:cNvPr id="675" name="直線コネクタ 674"/>
        <xdr:cNvCxnSpPr/>
      </xdr:nvCxnSpPr>
      <xdr:spPr>
        <a:xfrm flipV="1">
          <a:off x="15481300" y="16457256"/>
          <a:ext cx="838200" cy="17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4752</xdr:rowOff>
    </xdr:from>
    <xdr:to>
      <xdr:col>81</xdr:col>
      <xdr:colOff>50800</xdr:colOff>
      <xdr:row>97</xdr:row>
      <xdr:rowOff>100350</xdr:rowOff>
    </xdr:to>
    <xdr:cxnSp macro="">
      <xdr:nvCxnSpPr>
        <xdr:cNvPr id="678" name="直線コネクタ 677"/>
        <xdr:cNvCxnSpPr/>
      </xdr:nvCxnSpPr>
      <xdr:spPr>
        <a:xfrm flipV="1">
          <a:off x="14592300" y="16635402"/>
          <a:ext cx="889000" cy="9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100350</xdr:rowOff>
    </xdr:from>
    <xdr:to>
      <xdr:col>76</xdr:col>
      <xdr:colOff>114300</xdr:colOff>
      <xdr:row>97</xdr:row>
      <xdr:rowOff>106105</xdr:rowOff>
    </xdr:to>
    <xdr:cxnSp macro="">
      <xdr:nvCxnSpPr>
        <xdr:cNvPr id="681" name="直線コネクタ 680"/>
        <xdr:cNvCxnSpPr/>
      </xdr:nvCxnSpPr>
      <xdr:spPr>
        <a:xfrm flipV="1">
          <a:off x="13703300" y="16731000"/>
          <a:ext cx="8890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7505</xdr:rowOff>
    </xdr:from>
    <xdr:to>
      <xdr:col>71</xdr:col>
      <xdr:colOff>177800</xdr:colOff>
      <xdr:row>97</xdr:row>
      <xdr:rowOff>106105</xdr:rowOff>
    </xdr:to>
    <xdr:cxnSp macro="">
      <xdr:nvCxnSpPr>
        <xdr:cNvPr id="684" name="直線コネクタ 683"/>
        <xdr:cNvCxnSpPr/>
      </xdr:nvCxnSpPr>
      <xdr:spPr>
        <a:xfrm>
          <a:off x="12814300" y="16638155"/>
          <a:ext cx="889000" cy="9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118706</xdr:rowOff>
    </xdr:from>
    <xdr:to>
      <xdr:col>85</xdr:col>
      <xdr:colOff>177800</xdr:colOff>
      <xdr:row>96</xdr:row>
      <xdr:rowOff>48856</xdr:rowOff>
    </xdr:to>
    <xdr:sp macro="" textlink="">
      <xdr:nvSpPr>
        <xdr:cNvPr id="694" name="楕円 693"/>
        <xdr:cNvSpPr/>
      </xdr:nvSpPr>
      <xdr:spPr>
        <a:xfrm>
          <a:off x="16268700" y="164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141583</xdr:rowOff>
    </xdr:from>
    <xdr:ext cx="599010" cy="259045"/>
    <xdr:sp macro="" textlink="">
      <xdr:nvSpPr>
        <xdr:cNvPr id="695" name="積立金該当値テキスト"/>
        <xdr:cNvSpPr txBox="1"/>
      </xdr:nvSpPr>
      <xdr:spPr>
        <a:xfrm>
          <a:off x="16370300" y="1625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125402</xdr:rowOff>
    </xdr:from>
    <xdr:to>
      <xdr:col>81</xdr:col>
      <xdr:colOff>101600</xdr:colOff>
      <xdr:row>97</xdr:row>
      <xdr:rowOff>55552</xdr:rowOff>
    </xdr:to>
    <xdr:sp macro="" textlink="">
      <xdr:nvSpPr>
        <xdr:cNvPr id="696" name="楕円 695"/>
        <xdr:cNvSpPr/>
      </xdr:nvSpPr>
      <xdr:spPr>
        <a:xfrm>
          <a:off x="15430500" y="1658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72079</xdr:rowOff>
    </xdr:from>
    <xdr:ext cx="599010" cy="259045"/>
    <xdr:sp macro="" textlink="">
      <xdr:nvSpPr>
        <xdr:cNvPr id="697" name="テキスト ボックス 696"/>
        <xdr:cNvSpPr txBox="1"/>
      </xdr:nvSpPr>
      <xdr:spPr>
        <a:xfrm>
          <a:off x="15181795" y="163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49550</xdr:rowOff>
    </xdr:from>
    <xdr:to>
      <xdr:col>76</xdr:col>
      <xdr:colOff>165100</xdr:colOff>
      <xdr:row>97</xdr:row>
      <xdr:rowOff>151150</xdr:rowOff>
    </xdr:to>
    <xdr:sp macro="" textlink="">
      <xdr:nvSpPr>
        <xdr:cNvPr id="698" name="楕円 697"/>
        <xdr:cNvSpPr/>
      </xdr:nvSpPr>
      <xdr:spPr>
        <a:xfrm>
          <a:off x="14541500" y="1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167677</xdr:rowOff>
    </xdr:from>
    <xdr:ext cx="599010" cy="259045"/>
    <xdr:sp macro="" textlink="">
      <xdr:nvSpPr>
        <xdr:cNvPr id="699" name="テキスト ボックス 698"/>
        <xdr:cNvSpPr txBox="1"/>
      </xdr:nvSpPr>
      <xdr:spPr>
        <a:xfrm>
          <a:off x="14292795" y="1645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55305</xdr:rowOff>
    </xdr:from>
    <xdr:to>
      <xdr:col>72</xdr:col>
      <xdr:colOff>38100</xdr:colOff>
      <xdr:row>97</xdr:row>
      <xdr:rowOff>156905</xdr:rowOff>
    </xdr:to>
    <xdr:sp macro="" textlink="">
      <xdr:nvSpPr>
        <xdr:cNvPr id="700" name="楕円 699"/>
        <xdr:cNvSpPr/>
      </xdr:nvSpPr>
      <xdr:spPr>
        <a:xfrm>
          <a:off x="13652500" y="166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1982</xdr:rowOff>
    </xdr:from>
    <xdr:ext cx="599010" cy="259045"/>
    <xdr:sp macro="" textlink="">
      <xdr:nvSpPr>
        <xdr:cNvPr id="701" name="テキスト ボックス 700"/>
        <xdr:cNvSpPr txBox="1"/>
      </xdr:nvSpPr>
      <xdr:spPr>
        <a:xfrm>
          <a:off x="13403795" y="1646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128155</xdr:rowOff>
    </xdr:from>
    <xdr:to>
      <xdr:col>67</xdr:col>
      <xdr:colOff>101600</xdr:colOff>
      <xdr:row>97</xdr:row>
      <xdr:rowOff>58305</xdr:rowOff>
    </xdr:to>
    <xdr:sp macro="" textlink="">
      <xdr:nvSpPr>
        <xdr:cNvPr id="702" name="楕円 701"/>
        <xdr:cNvSpPr/>
      </xdr:nvSpPr>
      <xdr:spPr>
        <a:xfrm>
          <a:off x="12763500" y="16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74832</xdr:rowOff>
    </xdr:from>
    <xdr:ext cx="599010" cy="259045"/>
    <xdr:sp macro="" textlink="">
      <xdr:nvSpPr>
        <xdr:cNvPr id="703" name="テキスト ボックス 702"/>
        <xdr:cNvSpPr txBox="1"/>
      </xdr:nvSpPr>
      <xdr:spPr>
        <a:xfrm>
          <a:off x="12514795" y="1636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68790</xdr:rowOff>
    </xdr:from>
    <xdr:to>
      <xdr:col>116</xdr:col>
      <xdr:colOff>63500</xdr:colOff>
      <xdr:row>59</xdr:row>
      <xdr:rowOff>98878</xdr:rowOff>
    </xdr:to>
    <xdr:cxnSp macro="">
      <xdr:nvCxnSpPr>
        <xdr:cNvPr id="789" name="直線コネクタ 788"/>
        <xdr:cNvCxnSpPr/>
      </xdr:nvCxnSpPr>
      <xdr:spPr>
        <a:xfrm flipV="1">
          <a:off x="21323300" y="10184340"/>
          <a:ext cx="8382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88080</xdr:rowOff>
    </xdr:from>
    <xdr:to>
      <xdr:col>107</xdr:col>
      <xdr:colOff>50800</xdr:colOff>
      <xdr:row>59</xdr:row>
      <xdr:rowOff>98878</xdr:rowOff>
    </xdr:to>
    <xdr:cxnSp macro="">
      <xdr:nvCxnSpPr>
        <xdr:cNvPr id="795" name="直線コネクタ 794"/>
        <xdr:cNvCxnSpPr/>
      </xdr:nvCxnSpPr>
      <xdr:spPr>
        <a:xfrm>
          <a:off x="19545300" y="10203630"/>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61323</xdr:rowOff>
    </xdr:from>
    <xdr:to>
      <xdr:col>102</xdr:col>
      <xdr:colOff>114300</xdr:colOff>
      <xdr:row>59</xdr:row>
      <xdr:rowOff>88080</xdr:rowOff>
    </xdr:to>
    <xdr:cxnSp macro="">
      <xdr:nvCxnSpPr>
        <xdr:cNvPr id="798" name="直線コネクタ 797"/>
        <xdr:cNvCxnSpPr/>
      </xdr:nvCxnSpPr>
      <xdr:spPr>
        <a:xfrm>
          <a:off x="18656300" y="10176873"/>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17990</xdr:rowOff>
    </xdr:from>
    <xdr:to>
      <xdr:col>116</xdr:col>
      <xdr:colOff>114300</xdr:colOff>
      <xdr:row>59</xdr:row>
      <xdr:rowOff>119590</xdr:rowOff>
    </xdr:to>
    <xdr:sp macro="" textlink="">
      <xdr:nvSpPr>
        <xdr:cNvPr id="808" name="楕円 807"/>
        <xdr:cNvSpPr/>
      </xdr:nvSpPr>
      <xdr:spPr>
        <a:xfrm>
          <a:off x="22110700" y="101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469744" cy="259045"/>
    <xdr:sp macro="" textlink="">
      <xdr:nvSpPr>
        <xdr:cNvPr id="809" name="貸付金該当値テキスト"/>
        <xdr:cNvSpPr txBox="1"/>
      </xdr:nvSpPr>
      <xdr:spPr>
        <a:xfrm>
          <a:off x="22212300" y="100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37280</xdr:rowOff>
    </xdr:from>
    <xdr:to>
      <xdr:col>102</xdr:col>
      <xdr:colOff>165100</xdr:colOff>
      <xdr:row>59</xdr:row>
      <xdr:rowOff>138880</xdr:rowOff>
    </xdr:to>
    <xdr:sp macro="" textlink="">
      <xdr:nvSpPr>
        <xdr:cNvPr id="814" name="楕円 813"/>
        <xdr:cNvSpPr/>
      </xdr:nvSpPr>
      <xdr:spPr>
        <a:xfrm>
          <a:off x="19494500" y="101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130007</xdr:rowOff>
    </xdr:from>
    <xdr:ext cx="378565" cy="259045"/>
    <xdr:sp macro="" textlink="">
      <xdr:nvSpPr>
        <xdr:cNvPr id="815" name="テキスト ボックス 814"/>
        <xdr:cNvSpPr txBox="1"/>
      </xdr:nvSpPr>
      <xdr:spPr>
        <a:xfrm>
          <a:off x="19356017" y="1024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10523</xdr:rowOff>
    </xdr:from>
    <xdr:to>
      <xdr:col>98</xdr:col>
      <xdr:colOff>38100</xdr:colOff>
      <xdr:row>59</xdr:row>
      <xdr:rowOff>112123</xdr:rowOff>
    </xdr:to>
    <xdr:sp macro="" textlink="">
      <xdr:nvSpPr>
        <xdr:cNvPr id="816" name="楕円 815"/>
        <xdr:cNvSpPr/>
      </xdr:nvSpPr>
      <xdr:spPr>
        <a:xfrm>
          <a:off x="18605500" y="101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103250</xdr:rowOff>
    </xdr:from>
    <xdr:ext cx="469744" cy="259045"/>
    <xdr:sp macro="" textlink="">
      <xdr:nvSpPr>
        <xdr:cNvPr id="817" name="テキスト ボックス 816"/>
        <xdr:cNvSpPr txBox="1"/>
      </xdr:nvSpPr>
      <xdr:spPr>
        <a:xfrm>
          <a:off x="18421428"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121927</xdr:rowOff>
    </xdr:from>
    <xdr:to>
      <xdr:col>116</xdr:col>
      <xdr:colOff>62864</xdr:colOff>
      <xdr:row>78</xdr:row>
      <xdr:rowOff>151509</xdr:rowOff>
    </xdr:to>
    <xdr:cxnSp macro="">
      <xdr:nvCxnSpPr>
        <xdr:cNvPr id="841" name="直線コネクタ 840"/>
        <xdr:cNvCxnSpPr/>
      </xdr:nvCxnSpPr>
      <xdr:spPr>
        <a:xfrm flipV="1">
          <a:off x="22159595" y="12637777"/>
          <a:ext cx="1269" cy="88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155336</xdr:rowOff>
    </xdr:from>
    <xdr:ext cx="534377" cy="259045"/>
    <xdr:sp macro="" textlink="">
      <xdr:nvSpPr>
        <xdr:cNvPr id="842" name="繰出金最小値テキスト"/>
        <xdr:cNvSpPr txBox="1"/>
      </xdr:nvSpPr>
      <xdr:spPr>
        <a:xfrm>
          <a:off x="22212300" y="135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151509</xdr:rowOff>
    </xdr:from>
    <xdr:to>
      <xdr:col>116</xdr:col>
      <xdr:colOff>152400</xdr:colOff>
      <xdr:row>78</xdr:row>
      <xdr:rowOff>151509</xdr:rowOff>
    </xdr:to>
    <xdr:cxnSp macro="">
      <xdr:nvCxnSpPr>
        <xdr:cNvPr id="843" name="直線コネクタ 842"/>
        <xdr:cNvCxnSpPr/>
      </xdr:nvCxnSpPr>
      <xdr:spPr>
        <a:xfrm>
          <a:off x="22072600" y="13524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68604</xdr:rowOff>
    </xdr:from>
    <xdr:ext cx="599010" cy="259045"/>
    <xdr:sp macro="" textlink="">
      <xdr:nvSpPr>
        <xdr:cNvPr id="844" name="繰出金最大値テキスト"/>
        <xdr:cNvSpPr txBox="1"/>
      </xdr:nvSpPr>
      <xdr:spPr>
        <a:xfrm>
          <a:off x="22212300" y="1241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121927</xdr:rowOff>
    </xdr:from>
    <xdr:to>
      <xdr:col>116</xdr:col>
      <xdr:colOff>152400</xdr:colOff>
      <xdr:row>73</xdr:row>
      <xdr:rowOff>121927</xdr:rowOff>
    </xdr:to>
    <xdr:cxnSp macro="">
      <xdr:nvCxnSpPr>
        <xdr:cNvPr id="845" name="直線コネクタ 844"/>
        <xdr:cNvCxnSpPr/>
      </xdr:nvCxnSpPr>
      <xdr:spPr>
        <a:xfrm>
          <a:off x="22072600" y="12637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151839</xdr:rowOff>
    </xdr:from>
    <xdr:to>
      <xdr:col>116</xdr:col>
      <xdr:colOff>63500</xdr:colOff>
      <xdr:row>73</xdr:row>
      <xdr:rowOff>121927</xdr:rowOff>
    </xdr:to>
    <xdr:cxnSp macro="">
      <xdr:nvCxnSpPr>
        <xdr:cNvPr id="846" name="直線コネクタ 845"/>
        <xdr:cNvCxnSpPr/>
      </xdr:nvCxnSpPr>
      <xdr:spPr>
        <a:xfrm>
          <a:off x="21323300" y="12324789"/>
          <a:ext cx="838200" cy="3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50539</xdr:rowOff>
    </xdr:from>
    <xdr:ext cx="599010" cy="259045"/>
    <xdr:sp macro="" textlink="">
      <xdr:nvSpPr>
        <xdr:cNvPr id="847" name="繰出金平均値テキスト"/>
        <xdr:cNvSpPr txBox="1"/>
      </xdr:nvSpPr>
      <xdr:spPr>
        <a:xfrm>
          <a:off x="22212300" y="13252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72112</xdr:rowOff>
    </xdr:from>
    <xdr:to>
      <xdr:col>116</xdr:col>
      <xdr:colOff>114300</xdr:colOff>
      <xdr:row>78</xdr:row>
      <xdr:rowOff>2262</xdr:rowOff>
    </xdr:to>
    <xdr:sp macro="" textlink="">
      <xdr:nvSpPr>
        <xdr:cNvPr id="848" name="フローチャート: 判断 847"/>
        <xdr:cNvSpPr/>
      </xdr:nvSpPr>
      <xdr:spPr>
        <a:xfrm>
          <a:off x="22110700" y="1327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151839</xdr:rowOff>
    </xdr:from>
    <xdr:to>
      <xdr:col>111</xdr:col>
      <xdr:colOff>177800</xdr:colOff>
      <xdr:row>74</xdr:row>
      <xdr:rowOff>99649</xdr:rowOff>
    </xdr:to>
    <xdr:cxnSp macro="">
      <xdr:nvCxnSpPr>
        <xdr:cNvPr id="849" name="直線コネクタ 848"/>
        <xdr:cNvCxnSpPr/>
      </xdr:nvCxnSpPr>
      <xdr:spPr>
        <a:xfrm flipV="1">
          <a:off x="20434300" y="12324789"/>
          <a:ext cx="889000" cy="4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85742</xdr:rowOff>
    </xdr:from>
    <xdr:to>
      <xdr:col>112</xdr:col>
      <xdr:colOff>38100</xdr:colOff>
      <xdr:row>78</xdr:row>
      <xdr:rowOff>15892</xdr:rowOff>
    </xdr:to>
    <xdr:sp macro="" textlink="">
      <xdr:nvSpPr>
        <xdr:cNvPr id="850" name="フローチャート: 判断 849"/>
        <xdr:cNvSpPr/>
      </xdr:nvSpPr>
      <xdr:spPr>
        <a:xfrm>
          <a:off x="212725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7019</xdr:rowOff>
    </xdr:from>
    <xdr:ext cx="599010" cy="259045"/>
    <xdr:sp macro="" textlink="">
      <xdr:nvSpPr>
        <xdr:cNvPr id="851" name="テキスト ボックス 850"/>
        <xdr:cNvSpPr txBox="1"/>
      </xdr:nvSpPr>
      <xdr:spPr>
        <a:xfrm>
          <a:off x="21023795" y="1338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29122</xdr:rowOff>
    </xdr:from>
    <xdr:to>
      <xdr:col>107</xdr:col>
      <xdr:colOff>50800</xdr:colOff>
      <xdr:row>74</xdr:row>
      <xdr:rowOff>99649</xdr:rowOff>
    </xdr:to>
    <xdr:cxnSp macro="">
      <xdr:nvCxnSpPr>
        <xdr:cNvPr id="852" name="直線コネクタ 851"/>
        <xdr:cNvCxnSpPr/>
      </xdr:nvCxnSpPr>
      <xdr:spPr>
        <a:xfrm>
          <a:off x="19545300" y="12716422"/>
          <a:ext cx="889000" cy="7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100564</xdr:rowOff>
    </xdr:from>
    <xdr:to>
      <xdr:col>107</xdr:col>
      <xdr:colOff>101600</xdr:colOff>
      <xdr:row>78</xdr:row>
      <xdr:rowOff>30714</xdr:rowOff>
    </xdr:to>
    <xdr:sp macro="" textlink="">
      <xdr:nvSpPr>
        <xdr:cNvPr id="853" name="フローチャート: 判断 852"/>
        <xdr:cNvSpPr/>
      </xdr:nvSpPr>
      <xdr:spPr>
        <a:xfrm>
          <a:off x="20383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21841</xdr:rowOff>
    </xdr:from>
    <xdr:ext cx="599010" cy="259045"/>
    <xdr:sp macro="" textlink="">
      <xdr:nvSpPr>
        <xdr:cNvPr id="854" name="テキスト ボックス 853"/>
        <xdr:cNvSpPr txBox="1"/>
      </xdr:nvSpPr>
      <xdr:spPr>
        <a:xfrm>
          <a:off x="20134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29122</xdr:rowOff>
    </xdr:from>
    <xdr:to>
      <xdr:col>102</xdr:col>
      <xdr:colOff>114300</xdr:colOff>
      <xdr:row>76</xdr:row>
      <xdr:rowOff>101389</xdr:rowOff>
    </xdr:to>
    <xdr:cxnSp macro="">
      <xdr:nvCxnSpPr>
        <xdr:cNvPr id="855" name="直線コネクタ 854"/>
        <xdr:cNvCxnSpPr/>
      </xdr:nvCxnSpPr>
      <xdr:spPr>
        <a:xfrm flipV="1">
          <a:off x="18656300" y="12716422"/>
          <a:ext cx="889000" cy="4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101749</xdr:rowOff>
    </xdr:from>
    <xdr:to>
      <xdr:col>102</xdr:col>
      <xdr:colOff>165100</xdr:colOff>
      <xdr:row>78</xdr:row>
      <xdr:rowOff>31899</xdr:rowOff>
    </xdr:to>
    <xdr:sp macro="" textlink="">
      <xdr:nvSpPr>
        <xdr:cNvPr id="856" name="フローチャート: 判断 855"/>
        <xdr:cNvSpPr/>
      </xdr:nvSpPr>
      <xdr:spPr>
        <a:xfrm>
          <a:off x="19494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23026</xdr:rowOff>
    </xdr:from>
    <xdr:ext cx="599010" cy="259045"/>
    <xdr:sp macro="" textlink="">
      <xdr:nvSpPr>
        <xdr:cNvPr id="857" name="テキスト ボックス 856"/>
        <xdr:cNvSpPr txBox="1"/>
      </xdr:nvSpPr>
      <xdr:spPr>
        <a:xfrm>
          <a:off x="19245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93374</xdr:rowOff>
    </xdr:from>
    <xdr:to>
      <xdr:col>98</xdr:col>
      <xdr:colOff>38100</xdr:colOff>
      <xdr:row>78</xdr:row>
      <xdr:rowOff>23524</xdr:rowOff>
    </xdr:to>
    <xdr:sp macro="" textlink="">
      <xdr:nvSpPr>
        <xdr:cNvPr id="858" name="フローチャート: 判断 857"/>
        <xdr:cNvSpPr/>
      </xdr:nvSpPr>
      <xdr:spPr>
        <a:xfrm>
          <a:off x="18605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14651</xdr:rowOff>
    </xdr:from>
    <xdr:ext cx="599010" cy="259045"/>
    <xdr:sp macro="" textlink="">
      <xdr:nvSpPr>
        <xdr:cNvPr id="859" name="テキスト ボックス 858"/>
        <xdr:cNvSpPr txBox="1"/>
      </xdr:nvSpPr>
      <xdr:spPr>
        <a:xfrm>
          <a:off x="18356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71127</xdr:rowOff>
    </xdr:from>
    <xdr:to>
      <xdr:col>116</xdr:col>
      <xdr:colOff>114300</xdr:colOff>
      <xdr:row>74</xdr:row>
      <xdr:rowOff>1277</xdr:rowOff>
    </xdr:to>
    <xdr:sp macro="" textlink="">
      <xdr:nvSpPr>
        <xdr:cNvPr id="865" name="楕円 864"/>
        <xdr:cNvSpPr/>
      </xdr:nvSpPr>
      <xdr:spPr>
        <a:xfrm>
          <a:off x="22110700" y="125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24154</xdr:rowOff>
    </xdr:from>
    <xdr:ext cx="599010" cy="259045"/>
    <xdr:sp macro="" textlink="">
      <xdr:nvSpPr>
        <xdr:cNvPr id="866" name="繰出金該当値テキスト"/>
        <xdr:cNvSpPr txBox="1"/>
      </xdr:nvSpPr>
      <xdr:spPr>
        <a:xfrm>
          <a:off x="22212300" y="1254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101039</xdr:rowOff>
    </xdr:from>
    <xdr:to>
      <xdr:col>112</xdr:col>
      <xdr:colOff>38100</xdr:colOff>
      <xdr:row>72</xdr:row>
      <xdr:rowOff>31189</xdr:rowOff>
    </xdr:to>
    <xdr:sp macro="" textlink="">
      <xdr:nvSpPr>
        <xdr:cNvPr id="867" name="楕円 866"/>
        <xdr:cNvSpPr/>
      </xdr:nvSpPr>
      <xdr:spPr>
        <a:xfrm>
          <a:off x="21272500" y="122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47716</xdr:rowOff>
    </xdr:from>
    <xdr:ext cx="599010" cy="259045"/>
    <xdr:sp macro="" textlink="">
      <xdr:nvSpPr>
        <xdr:cNvPr id="868" name="テキスト ボックス 867"/>
        <xdr:cNvSpPr txBox="1"/>
      </xdr:nvSpPr>
      <xdr:spPr>
        <a:xfrm>
          <a:off x="21023795" y="120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48849</xdr:rowOff>
    </xdr:from>
    <xdr:to>
      <xdr:col>107</xdr:col>
      <xdr:colOff>101600</xdr:colOff>
      <xdr:row>74</xdr:row>
      <xdr:rowOff>150449</xdr:rowOff>
    </xdr:to>
    <xdr:sp macro="" textlink="">
      <xdr:nvSpPr>
        <xdr:cNvPr id="869" name="楕円 868"/>
        <xdr:cNvSpPr/>
      </xdr:nvSpPr>
      <xdr:spPr>
        <a:xfrm>
          <a:off x="20383500" y="127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166976</xdr:rowOff>
    </xdr:from>
    <xdr:ext cx="599010" cy="259045"/>
    <xdr:sp macro="" textlink="">
      <xdr:nvSpPr>
        <xdr:cNvPr id="870" name="テキスト ボックス 869"/>
        <xdr:cNvSpPr txBox="1"/>
      </xdr:nvSpPr>
      <xdr:spPr>
        <a:xfrm>
          <a:off x="20134795" y="1251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149772</xdr:rowOff>
    </xdr:from>
    <xdr:to>
      <xdr:col>102</xdr:col>
      <xdr:colOff>165100</xdr:colOff>
      <xdr:row>74</xdr:row>
      <xdr:rowOff>79922</xdr:rowOff>
    </xdr:to>
    <xdr:sp macro="" textlink="">
      <xdr:nvSpPr>
        <xdr:cNvPr id="871" name="楕円 870"/>
        <xdr:cNvSpPr/>
      </xdr:nvSpPr>
      <xdr:spPr>
        <a:xfrm>
          <a:off x="19494500" y="126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96449</xdr:rowOff>
    </xdr:from>
    <xdr:ext cx="599010" cy="259045"/>
    <xdr:sp macro="" textlink="">
      <xdr:nvSpPr>
        <xdr:cNvPr id="872" name="テキスト ボックス 871"/>
        <xdr:cNvSpPr txBox="1"/>
      </xdr:nvSpPr>
      <xdr:spPr>
        <a:xfrm>
          <a:off x="19245795" y="1244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50589</xdr:rowOff>
    </xdr:from>
    <xdr:to>
      <xdr:col>98</xdr:col>
      <xdr:colOff>38100</xdr:colOff>
      <xdr:row>76</xdr:row>
      <xdr:rowOff>152189</xdr:rowOff>
    </xdr:to>
    <xdr:sp macro="" textlink="">
      <xdr:nvSpPr>
        <xdr:cNvPr id="873" name="楕円 872"/>
        <xdr:cNvSpPr/>
      </xdr:nvSpPr>
      <xdr:spPr>
        <a:xfrm>
          <a:off x="18605500" y="130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168715</xdr:rowOff>
    </xdr:from>
    <xdr:ext cx="599010" cy="259045"/>
    <xdr:sp macro="" textlink="">
      <xdr:nvSpPr>
        <xdr:cNvPr id="874" name="テキスト ボックス 873"/>
        <xdr:cNvSpPr txBox="1"/>
      </xdr:nvSpPr>
      <xdr:spPr>
        <a:xfrm>
          <a:off x="18356795" y="1285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・人件費、物件費、普通建設事業費、積立金、繰出金が類似団体平均を大きく上回っている。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・人件費：類似団体と比べ高い水準であるが、民間でも実施可能な部分については、業務委託等を進めているところである。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・普通建設事業費：公共施設の維持補修や、村道等のインフラ更新整備を実施している。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・操出金：下水道施設の整備や維持管理、水道施設新設に係る経費のため増加している。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・物件費：公共施設の維持運営に多くの費用を要している。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・積立金：財政調整基金、公共施設の維持修繕を目的とした積立により増加している。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
1,491
82.27
5,005,831
4,966,866
38,965
2,372,656
189,599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161674</xdr:rowOff>
    </xdr:from>
    <xdr:to>
      <xdr:col>24</xdr:col>
      <xdr:colOff>63500</xdr:colOff>
      <xdr:row>37</xdr:row>
      <xdr:rowOff>1840</xdr:rowOff>
    </xdr:to>
    <xdr:cxnSp macro="">
      <xdr:nvCxnSpPr>
        <xdr:cNvPr id="64" name="直線コネクタ 63"/>
        <xdr:cNvCxnSpPr/>
      </xdr:nvCxnSpPr>
      <xdr:spPr>
        <a:xfrm>
          <a:off x="3797300" y="6333874"/>
          <a:ext cx="8382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161674</xdr:rowOff>
    </xdr:from>
    <xdr:to>
      <xdr:col>19</xdr:col>
      <xdr:colOff>177800</xdr:colOff>
      <xdr:row>36</xdr:row>
      <xdr:rowOff>170675</xdr:rowOff>
    </xdr:to>
    <xdr:cxnSp macro="">
      <xdr:nvCxnSpPr>
        <xdr:cNvPr id="67" name="直線コネクタ 66"/>
        <xdr:cNvCxnSpPr/>
      </xdr:nvCxnSpPr>
      <xdr:spPr>
        <a:xfrm flipV="1">
          <a:off x="2908300" y="6333874"/>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170675</xdr:rowOff>
    </xdr:from>
    <xdr:to>
      <xdr:col>15</xdr:col>
      <xdr:colOff>50800</xdr:colOff>
      <xdr:row>37</xdr:row>
      <xdr:rowOff>8141</xdr:rowOff>
    </xdr:to>
    <xdr:cxnSp macro="">
      <xdr:nvCxnSpPr>
        <xdr:cNvPr id="70" name="直線コネクタ 69"/>
        <xdr:cNvCxnSpPr/>
      </xdr:nvCxnSpPr>
      <xdr:spPr>
        <a:xfrm flipV="1">
          <a:off x="2019300" y="634287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165832</xdr:rowOff>
    </xdr:from>
    <xdr:to>
      <xdr:col>10</xdr:col>
      <xdr:colOff>114300</xdr:colOff>
      <xdr:row>37</xdr:row>
      <xdr:rowOff>8141</xdr:rowOff>
    </xdr:to>
    <xdr:cxnSp macro="">
      <xdr:nvCxnSpPr>
        <xdr:cNvPr id="73" name="直線コネクタ 72"/>
        <xdr:cNvCxnSpPr/>
      </xdr:nvCxnSpPr>
      <xdr:spPr>
        <a:xfrm>
          <a:off x="1130300" y="6338032"/>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122490</xdr:rowOff>
    </xdr:from>
    <xdr:to>
      <xdr:col>24</xdr:col>
      <xdr:colOff>114300</xdr:colOff>
      <xdr:row>37</xdr:row>
      <xdr:rowOff>52640</xdr:rowOff>
    </xdr:to>
    <xdr:sp macro="" textlink="">
      <xdr:nvSpPr>
        <xdr:cNvPr id="83" name="楕円 82"/>
        <xdr:cNvSpPr/>
      </xdr:nvSpPr>
      <xdr:spPr>
        <a:xfrm>
          <a:off x="4584700" y="62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145367</xdr:rowOff>
    </xdr:from>
    <xdr:ext cx="534377" cy="259045"/>
    <xdr:sp macro="" textlink="">
      <xdr:nvSpPr>
        <xdr:cNvPr id="84" name="議会費該当値テキスト"/>
        <xdr:cNvSpPr txBox="1"/>
      </xdr:nvSpPr>
      <xdr:spPr>
        <a:xfrm>
          <a:off x="4686300" y="614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110874</xdr:rowOff>
    </xdr:from>
    <xdr:to>
      <xdr:col>20</xdr:col>
      <xdr:colOff>38100</xdr:colOff>
      <xdr:row>37</xdr:row>
      <xdr:rowOff>41024</xdr:rowOff>
    </xdr:to>
    <xdr:sp macro="" textlink="">
      <xdr:nvSpPr>
        <xdr:cNvPr id="85" name="楕円 84"/>
        <xdr:cNvSpPr/>
      </xdr:nvSpPr>
      <xdr:spPr>
        <a:xfrm>
          <a:off x="3746500" y="62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57551</xdr:rowOff>
    </xdr:from>
    <xdr:ext cx="534377" cy="259045"/>
    <xdr:sp macro="" textlink="">
      <xdr:nvSpPr>
        <xdr:cNvPr id="86" name="テキスト ボックス 85"/>
        <xdr:cNvSpPr txBox="1"/>
      </xdr:nvSpPr>
      <xdr:spPr>
        <a:xfrm>
          <a:off x="3530111" y="60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119875</xdr:rowOff>
    </xdr:from>
    <xdr:to>
      <xdr:col>15</xdr:col>
      <xdr:colOff>101600</xdr:colOff>
      <xdr:row>37</xdr:row>
      <xdr:rowOff>50025</xdr:rowOff>
    </xdr:to>
    <xdr:sp macro="" textlink="">
      <xdr:nvSpPr>
        <xdr:cNvPr id="87" name="楕円 86"/>
        <xdr:cNvSpPr/>
      </xdr:nvSpPr>
      <xdr:spPr>
        <a:xfrm>
          <a:off x="2857500" y="62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66552</xdr:rowOff>
    </xdr:from>
    <xdr:ext cx="534377" cy="259045"/>
    <xdr:sp macro="" textlink="">
      <xdr:nvSpPr>
        <xdr:cNvPr id="88" name="テキスト ボックス 87"/>
        <xdr:cNvSpPr txBox="1"/>
      </xdr:nvSpPr>
      <xdr:spPr>
        <a:xfrm>
          <a:off x="2641111" y="60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128791</xdr:rowOff>
    </xdr:from>
    <xdr:to>
      <xdr:col>10</xdr:col>
      <xdr:colOff>165100</xdr:colOff>
      <xdr:row>37</xdr:row>
      <xdr:rowOff>58941</xdr:rowOff>
    </xdr:to>
    <xdr:sp macro="" textlink="">
      <xdr:nvSpPr>
        <xdr:cNvPr id="89" name="楕円 88"/>
        <xdr:cNvSpPr/>
      </xdr:nvSpPr>
      <xdr:spPr>
        <a:xfrm>
          <a:off x="1968500" y="63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75468</xdr:rowOff>
    </xdr:from>
    <xdr:ext cx="534377" cy="259045"/>
    <xdr:sp macro="" textlink="">
      <xdr:nvSpPr>
        <xdr:cNvPr id="90" name="テキスト ボックス 89"/>
        <xdr:cNvSpPr txBox="1"/>
      </xdr:nvSpPr>
      <xdr:spPr>
        <a:xfrm>
          <a:off x="1752111" y="60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115032</xdr:rowOff>
    </xdr:from>
    <xdr:to>
      <xdr:col>6</xdr:col>
      <xdr:colOff>38100</xdr:colOff>
      <xdr:row>37</xdr:row>
      <xdr:rowOff>45182</xdr:rowOff>
    </xdr:to>
    <xdr:sp macro="" textlink="">
      <xdr:nvSpPr>
        <xdr:cNvPr id="91" name="楕円 90"/>
        <xdr:cNvSpPr/>
      </xdr:nvSpPr>
      <xdr:spPr>
        <a:xfrm>
          <a:off x="1079500" y="628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61709</xdr:rowOff>
    </xdr:from>
    <xdr:ext cx="534377" cy="259045"/>
    <xdr:sp macro="" textlink="">
      <xdr:nvSpPr>
        <xdr:cNvPr id="92" name="テキスト ボックス 91"/>
        <xdr:cNvSpPr txBox="1"/>
      </xdr:nvSpPr>
      <xdr:spPr>
        <a:xfrm>
          <a:off x="863111" y="606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15162</xdr:rowOff>
    </xdr:from>
    <xdr:to>
      <xdr:col>24</xdr:col>
      <xdr:colOff>63500</xdr:colOff>
      <xdr:row>57</xdr:row>
      <xdr:rowOff>119064</xdr:rowOff>
    </xdr:to>
    <xdr:cxnSp macro="">
      <xdr:nvCxnSpPr>
        <xdr:cNvPr id="121" name="直線コネクタ 120"/>
        <xdr:cNvCxnSpPr/>
      </xdr:nvCxnSpPr>
      <xdr:spPr>
        <a:xfrm flipV="1">
          <a:off x="3797300" y="9787812"/>
          <a:ext cx="838200" cy="10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119064</xdr:rowOff>
    </xdr:from>
    <xdr:to>
      <xdr:col>19</xdr:col>
      <xdr:colOff>177800</xdr:colOff>
      <xdr:row>57</xdr:row>
      <xdr:rowOff>122441</xdr:rowOff>
    </xdr:to>
    <xdr:cxnSp macro="">
      <xdr:nvCxnSpPr>
        <xdr:cNvPr id="124" name="直線コネクタ 123"/>
        <xdr:cNvCxnSpPr/>
      </xdr:nvCxnSpPr>
      <xdr:spPr>
        <a:xfrm flipV="1">
          <a:off x="2908300" y="9891714"/>
          <a:ext cx="889000" cy="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122441</xdr:rowOff>
    </xdr:from>
    <xdr:to>
      <xdr:col>15</xdr:col>
      <xdr:colOff>50800</xdr:colOff>
      <xdr:row>57</xdr:row>
      <xdr:rowOff>139255</xdr:rowOff>
    </xdr:to>
    <xdr:cxnSp macro="">
      <xdr:nvCxnSpPr>
        <xdr:cNvPr id="127" name="直線コネクタ 126"/>
        <xdr:cNvCxnSpPr/>
      </xdr:nvCxnSpPr>
      <xdr:spPr>
        <a:xfrm flipV="1">
          <a:off x="2019300" y="9895091"/>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54563</xdr:rowOff>
    </xdr:from>
    <xdr:to>
      <xdr:col>10</xdr:col>
      <xdr:colOff>114300</xdr:colOff>
      <xdr:row>57</xdr:row>
      <xdr:rowOff>139255</xdr:rowOff>
    </xdr:to>
    <xdr:cxnSp macro="">
      <xdr:nvCxnSpPr>
        <xdr:cNvPr id="130" name="直線コネクタ 129"/>
        <xdr:cNvCxnSpPr/>
      </xdr:nvCxnSpPr>
      <xdr:spPr>
        <a:xfrm>
          <a:off x="1130300" y="9827213"/>
          <a:ext cx="889000" cy="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135812</xdr:rowOff>
    </xdr:from>
    <xdr:to>
      <xdr:col>24</xdr:col>
      <xdr:colOff>114300</xdr:colOff>
      <xdr:row>57</xdr:row>
      <xdr:rowOff>65962</xdr:rowOff>
    </xdr:to>
    <xdr:sp macro="" textlink="">
      <xdr:nvSpPr>
        <xdr:cNvPr id="140" name="楕円 139"/>
        <xdr:cNvSpPr/>
      </xdr:nvSpPr>
      <xdr:spPr>
        <a:xfrm>
          <a:off x="4584700" y="97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158689</xdr:rowOff>
    </xdr:from>
    <xdr:ext cx="599010" cy="259045"/>
    <xdr:sp macro="" textlink="">
      <xdr:nvSpPr>
        <xdr:cNvPr id="141" name="総務費該当値テキスト"/>
        <xdr:cNvSpPr txBox="1"/>
      </xdr:nvSpPr>
      <xdr:spPr>
        <a:xfrm>
          <a:off x="4686300" y="958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68264</xdr:rowOff>
    </xdr:from>
    <xdr:to>
      <xdr:col>20</xdr:col>
      <xdr:colOff>38100</xdr:colOff>
      <xdr:row>57</xdr:row>
      <xdr:rowOff>169864</xdr:rowOff>
    </xdr:to>
    <xdr:sp macro="" textlink="">
      <xdr:nvSpPr>
        <xdr:cNvPr id="142" name="楕円 141"/>
        <xdr:cNvSpPr/>
      </xdr:nvSpPr>
      <xdr:spPr>
        <a:xfrm>
          <a:off x="3746500" y="98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14941</xdr:rowOff>
    </xdr:from>
    <xdr:ext cx="599010" cy="259045"/>
    <xdr:sp macro="" textlink="">
      <xdr:nvSpPr>
        <xdr:cNvPr id="143" name="テキスト ボックス 142"/>
        <xdr:cNvSpPr txBox="1"/>
      </xdr:nvSpPr>
      <xdr:spPr>
        <a:xfrm>
          <a:off x="3497795" y="961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71641</xdr:rowOff>
    </xdr:from>
    <xdr:to>
      <xdr:col>15</xdr:col>
      <xdr:colOff>101600</xdr:colOff>
      <xdr:row>58</xdr:row>
      <xdr:rowOff>1791</xdr:rowOff>
    </xdr:to>
    <xdr:sp macro="" textlink="">
      <xdr:nvSpPr>
        <xdr:cNvPr id="144" name="楕円 143"/>
        <xdr:cNvSpPr/>
      </xdr:nvSpPr>
      <xdr:spPr>
        <a:xfrm>
          <a:off x="2857500" y="98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18318</xdr:rowOff>
    </xdr:from>
    <xdr:ext cx="599010" cy="259045"/>
    <xdr:sp macro="" textlink="">
      <xdr:nvSpPr>
        <xdr:cNvPr id="145" name="テキスト ボックス 144"/>
        <xdr:cNvSpPr txBox="1"/>
      </xdr:nvSpPr>
      <xdr:spPr>
        <a:xfrm>
          <a:off x="2608795" y="961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88455</xdr:rowOff>
    </xdr:from>
    <xdr:to>
      <xdr:col>10</xdr:col>
      <xdr:colOff>165100</xdr:colOff>
      <xdr:row>58</xdr:row>
      <xdr:rowOff>18605</xdr:rowOff>
    </xdr:to>
    <xdr:sp macro="" textlink="">
      <xdr:nvSpPr>
        <xdr:cNvPr id="146" name="楕円 145"/>
        <xdr:cNvSpPr/>
      </xdr:nvSpPr>
      <xdr:spPr>
        <a:xfrm>
          <a:off x="1968500" y="98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35132</xdr:rowOff>
    </xdr:from>
    <xdr:ext cx="599010" cy="259045"/>
    <xdr:sp macro="" textlink="">
      <xdr:nvSpPr>
        <xdr:cNvPr id="147" name="テキスト ボックス 146"/>
        <xdr:cNvSpPr txBox="1"/>
      </xdr:nvSpPr>
      <xdr:spPr>
        <a:xfrm>
          <a:off x="1719795" y="963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3763</xdr:rowOff>
    </xdr:from>
    <xdr:to>
      <xdr:col>6</xdr:col>
      <xdr:colOff>38100</xdr:colOff>
      <xdr:row>57</xdr:row>
      <xdr:rowOff>105363</xdr:rowOff>
    </xdr:to>
    <xdr:sp macro="" textlink="">
      <xdr:nvSpPr>
        <xdr:cNvPr id="148" name="楕円 147"/>
        <xdr:cNvSpPr/>
      </xdr:nvSpPr>
      <xdr:spPr>
        <a:xfrm>
          <a:off x="1079500" y="97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121890</xdr:rowOff>
    </xdr:from>
    <xdr:ext cx="599010" cy="259045"/>
    <xdr:sp macro="" textlink="">
      <xdr:nvSpPr>
        <xdr:cNvPr id="149" name="テキスト ボックス 148"/>
        <xdr:cNvSpPr txBox="1"/>
      </xdr:nvSpPr>
      <xdr:spPr>
        <a:xfrm>
          <a:off x="830795" y="95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157483</xdr:rowOff>
    </xdr:from>
    <xdr:to>
      <xdr:col>24</xdr:col>
      <xdr:colOff>63500</xdr:colOff>
      <xdr:row>75</xdr:row>
      <xdr:rowOff>66175</xdr:rowOff>
    </xdr:to>
    <xdr:cxnSp macro="">
      <xdr:nvCxnSpPr>
        <xdr:cNvPr id="177" name="直線コネクタ 176"/>
        <xdr:cNvCxnSpPr/>
      </xdr:nvCxnSpPr>
      <xdr:spPr>
        <a:xfrm flipV="1">
          <a:off x="3797300" y="12330433"/>
          <a:ext cx="838200" cy="59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66175</xdr:rowOff>
    </xdr:from>
    <xdr:to>
      <xdr:col>19</xdr:col>
      <xdr:colOff>177800</xdr:colOff>
      <xdr:row>76</xdr:row>
      <xdr:rowOff>79194</xdr:rowOff>
    </xdr:to>
    <xdr:cxnSp macro="">
      <xdr:nvCxnSpPr>
        <xdr:cNvPr id="180" name="直線コネクタ 179"/>
        <xdr:cNvCxnSpPr/>
      </xdr:nvCxnSpPr>
      <xdr:spPr>
        <a:xfrm flipV="1">
          <a:off x="2908300" y="12924925"/>
          <a:ext cx="889000" cy="18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79194</xdr:rowOff>
    </xdr:from>
    <xdr:to>
      <xdr:col>15</xdr:col>
      <xdr:colOff>50800</xdr:colOff>
      <xdr:row>76</xdr:row>
      <xdr:rowOff>81038</xdr:rowOff>
    </xdr:to>
    <xdr:cxnSp macro="">
      <xdr:nvCxnSpPr>
        <xdr:cNvPr id="183" name="直線コネクタ 182"/>
        <xdr:cNvCxnSpPr/>
      </xdr:nvCxnSpPr>
      <xdr:spPr>
        <a:xfrm flipV="1">
          <a:off x="2019300" y="13109394"/>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81038</xdr:rowOff>
    </xdr:from>
    <xdr:to>
      <xdr:col>10</xdr:col>
      <xdr:colOff>114300</xdr:colOff>
      <xdr:row>76</xdr:row>
      <xdr:rowOff>94824</xdr:rowOff>
    </xdr:to>
    <xdr:cxnSp macro="">
      <xdr:nvCxnSpPr>
        <xdr:cNvPr id="186" name="直線コネクタ 185"/>
        <xdr:cNvCxnSpPr/>
      </xdr:nvCxnSpPr>
      <xdr:spPr>
        <a:xfrm flipV="1">
          <a:off x="1130300" y="13111238"/>
          <a:ext cx="889000" cy="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106683</xdr:rowOff>
    </xdr:from>
    <xdr:to>
      <xdr:col>24</xdr:col>
      <xdr:colOff>114300</xdr:colOff>
      <xdr:row>72</xdr:row>
      <xdr:rowOff>36833</xdr:rowOff>
    </xdr:to>
    <xdr:sp macro="" textlink="">
      <xdr:nvSpPr>
        <xdr:cNvPr id="196" name="楕円 195"/>
        <xdr:cNvSpPr/>
      </xdr:nvSpPr>
      <xdr:spPr>
        <a:xfrm>
          <a:off x="4584700" y="122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59710</xdr:rowOff>
    </xdr:from>
    <xdr:ext cx="599010" cy="259045"/>
    <xdr:sp macro="" textlink="">
      <xdr:nvSpPr>
        <xdr:cNvPr id="197" name="民生費該当値テキスト"/>
        <xdr:cNvSpPr txBox="1"/>
      </xdr:nvSpPr>
      <xdr:spPr>
        <a:xfrm>
          <a:off x="4686300" y="1223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15375</xdr:rowOff>
    </xdr:from>
    <xdr:to>
      <xdr:col>20</xdr:col>
      <xdr:colOff>38100</xdr:colOff>
      <xdr:row>75</xdr:row>
      <xdr:rowOff>116975</xdr:rowOff>
    </xdr:to>
    <xdr:sp macro="" textlink="">
      <xdr:nvSpPr>
        <xdr:cNvPr id="198" name="楕円 197"/>
        <xdr:cNvSpPr/>
      </xdr:nvSpPr>
      <xdr:spPr>
        <a:xfrm>
          <a:off x="3746500" y="128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133502</xdr:rowOff>
    </xdr:from>
    <xdr:ext cx="599010" cy="259045"/>
    <xdr:sp macro="" textlink="">
      <xdr:nvSpPr>
        <xdr:cNvPr id="199" name="テキスト ボックス 198"/>
        <xdr:cNvSpPr txBox="1"/>
      </xdr:nvSpPr>
      <xdr:spPr>
        <a:xfrm>
          <a:off x="3497795" y="126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28394</xdr:rowOff>
    </xdr:from>
    <xdr:to>
      <xdr:col>15</xdr:col>
      <xdr:colOff>101600</xdr:colOff>
      <xdr:row>76</xdr:row>
      <xdr:rowOff>129994</xdr:rowOff>
    </xdr:to>
    <xdr:sp macro="" textlink="">
      <xdr:nvSpPr>
        <xdr:cNvPr id="200" name="楕円 199"/>
        <xdr:cNvSpPr/>
      </xdr:nvSpPr>
      <xdr:spPr>
        <a:xfrm>
          <a:off x="2857500" y="130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146521</xdr:rowOff>
    </xdr:from>
    <xdr:ext cx="599010" cy="259045"/>
    <xdr:sp macro="" textlink="">
      <xdr:nvSpPr>
        <xdr:cNvPr id="201" name="テキスト ボックス 200"/>
        <xdr:cNvSpPr txBox="1"/>
      </xdr:nvSpPr>
      <xdr:spPr>
        <a:xfrm>
          <a:off x="2608795" y="1283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30238</xdr:rowOff>
    </xdr:from>
    <xdr:to>
      <xdr:col>10</xdr:col>
      <xdr:colOff>165100</xdr:colOff>
      <xdr:row>76</xdr:row>
      <xdr:rowOff>131838</xdr:rowOff>
    </xdr:to>
    <xdr:sp macro="" textlink="">
      <xdr:nvSpPr>
        <xdr:cNvPr id="202" name="楕円 201"/>
        <xdr:cNvSpPr/>
      </xdr:nvSpPr>
      <xdr:spPr>
        <a:xfrm>
          <a:off x="1968500" y="130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148366</xdr:rowOff>
    </xdr:from>
    <xdr:ext cx="599010" cy="259045"/>
    <xdr:sp macro="" textlink="">
      <xdr:nvSpPr>
        <xdr:cNvPr id="203" name="テキスト ボックス 202"/>
        <xdr:cNvSpPr txBox="1"/>
      </xdr:nvSpPr>
      <xdr:spPr>
        <a:xfrm>
          <a:off x="1719795" y="1283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44024</xdr:rowOff>
    </xdr:from>
    <xdr:to>
      <xdr:col>6</xdr:col>
      <xdr:colOff>38100</xdr:colOff>
      <xdr:row>76</xdr:row>
      <xdr:rowOff>145624</xdr:rowOff>
    </xdr:to>
    <xdr:sp macro="" textlink="">
      <xdr:nvSpPr>
        <xdr:cNvPr id="204" name="楕円 203"/>
        <xdr:cNvSpPr/>
      </xdr:nvSpPr>
      <xdr:spPr>
        <a:xfrm>
          <a:off x="1079500" y="130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162151</xdr:rowOff>
    </xdr:from>
    <xdr:ext cx="599010" cy="259045"/>
    <xdr:sp macro="" textlink="">
      <xdr:nvSpPr>
        <xdr:cNvPr id="205" name="テキスト ボックス 204"/>
        <xdr:cNvSpPr txBox="1"/>
      </xdr:nvSpPr>
      <xdr:spPr>
        <a:xfrm>
          <a:off x="830795" y="128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52611</xdr:rowOff>
    </xdr:from>
    <xdr:to>
      <xdr:col>24</xdr:col>
      <xdr:colOff>63500</xdr:colOff>
      <xdr:row>95</xdr:row>
      <xdr:rowOff>25423</xdr:rowOff>
    </xdr:to>
    <xdr:cxnSp macro="">
      <xdr:nvCxnSpPr>
        <xdr:cNvPr id="234" name="直線コネクタ 233"/>
        <xdr:cNvCxnSpPr/>
      </xdr:nvCxnSpPr>
      <xdr:spPr>
        <a:xfrm>
          <a:off x="3797300" y="15997461"/>
          <a:ext cx="838200" cy="3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52611</xdr:rowOff>
    </xdr:from>
    <xdr:to>
      <xdr:col>19</xdr:col>
      <xdr:colOff>177800</xdr:colOff>
      <xdr:row>95</xdr:row>
      <xdr:rowOff>102930</xdr:rowOff>
    </xdr:to>
    <xdr:cxnSp macro="">
      <xdr:nvCxnSpPr>
        <xdr:cNvPr id="237" name="直線コネクタ 236"/>
        <xdr:cNvCxnSpPr/>
      </xdr:nvCxnSpPr>
      <xdr:spPr>
        <a:xfrm flipV="1">
          <a:off x="2908300" y="15997461"/>
          <a:ext cx="889000" cy="39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15167</xdr:rowOff>
    </xdr:from>
    <xdr:to>
      <xdr:col>15</xdr:col>
      <xdr:colOff>50800</xdr:colOff>
      <xdr:row>95</xdr:row>
      <xdr:rowOff>102930</xdr:rowOff>
    </xdr:to>
    <xdr:cxnSp macro="">
      <xdr:nvCxnSpPr>
        <xdr:cNvPr id="240" name="直線コネクタ 239"/>
        <xdr:cNvCxnSpPr/>
      </xdr:nvCxnSpPr>
      <xdr:spPr>
        <a:xfrm>
          <a:off x="2019300" y="16302917"/>
          <a:ext cx="889000" cy="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15167</xdr:rowOff>
    </xdr:from>
    <xdr:to>
      <xdr:col>10</xdr:col>
      <xdr:colOff>114300</xdr:colOff>
      <xdr:row>97</xdr:row>
      <xdr:rowOff>31026</xdr:rowOff>
    </xdr:to>
    <xdr:cxnSp macro="">
      <xdr:nvCxnSpPr>
        <xdr:cNvPr id="243" name="直線コネクタ 242"/>
        <xdr:cNvCxnSpPr/>
      </xdr:nvCxnSpPr>
      <xdr:spPr>
        <a:xfrm flipV="1">
          <a:off x="1130300" y="16302917"/>
          <a:ext cx="889000" cy="35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146073</xdr:rowOff>
    </xdr:from>
    <xdr:to>
      <xdr:col>24</xdr:col>
      <xdr:colOff>114300</xdr:colOff>
      <xdr:row>95</xdr:row>
      <xdr:rowOff>76223</xdr:rowOff>
    </xdr:to>
    <xdr:sp macro="" textlink="">
      <xdr:nvSpPr>
        <xdr:cNvPr id="253" name="楕円 252"/>
        <xdr:cNvSpPr/>
      </xdr:nvSpPr>
      <xdr:spPr>
        <a:xfrm>
          <a:off x="4584700" y="162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168950</xdr:rowOff>
    </xdr:from>
    <xdr:ext cx="599010" cy="259045"/>
    <xdr:sp macro="" textlink="">
      <xdr:nvSpPr>
        <xdr:cNvPr id="254" name="衛生費該当値テキスト"/>
        <xdr:cNvSpPr txBox="1"/>
      </xdr:nvSpPr>
      <xdr:spPr>
        <a:xfrm>
          <a:off x="4686300" y="1611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1811</xdr:rowOff>
    </xdr:from>
    <xdr:to>
      <xdr:col>20</xdr:col>
      <xdr:colOff>38100</xdr:colOff>
      <xdr:row>93</xdr:row>
      <xdr:rowOff>103411</xdr:rowOff>
    </xdr:to>
    <xdr:sp macro="" textlink="">
      <xdr:nvSpPr>
        <xdr:cNvPr id="255" name="楕円 254"/>
        <xdr:cNvSpPr/>
      </xdr:nvSpPr>
      <xdr:spPr>
        <a:xfrm>
          <a:off x="3746500" y="1594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119938</xdr:rowOff>
    </xdr:from>
    <xdr:ext cx="599010" cy="259045"/>
    <xdr:sp macro="" textlink="">
      <xdr:nvSpPr>
        <xdr:cNvPr id="256" name="テキスト ボックス 255"/>
        <xdr:cNvSpPr txBox="1"/>
      </xdr:nvSpPr>
      <xdr:spPr>
        <a:xfrm>
          <a:off x="3497795" y="1572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52130</xdr:rowOff>
    </xdr:from>
    <xdr:to>
      <xdr:col>15</xdr:col>
      <xdr:colOff>101600</xdr:colOff>
      <xdr:row>95</xdr:row>
      <xdr:rowOff>153730</xdr:rowOff>
    </xdr:to>
    <xdr:sp macro="" textlink="">
      <xdr:nvSpPr>
        <xdr:cNvPr id="257" name="楕円 256"/>
        <xdr:cNvSpPr/>
      </xdr:nvSpPr>
      <xdr:spPr>
        <a:xfrm>
          <a:off x="2857500" y="163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170257</xdr:rowOff>
    </xdr:from>
    <xdr:ext cx="599010" cy="259045"/>
    <xdr:sp macro="" textlink="">
      <xdr:nvSpPr>
        <xdr:cNvPr id="258" name="テキスト ボックス 257"/>
        <xdr:cNvSpPr txBox="1"/>
      </xdr:nvSpPr>
      <xdr:spPr>
        <a:xfrm>
          <a:off x="2608795" y="1611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135817</xdr:rowOff>
    </xdr:from>
    <xdr:to>
      <xdr:col>10</xdr:col>
      <xdr:colOff>165100</xdr:colOff>
      <xdr:row>95</xdr:row>
      <xdr:rowOff>65967</xdr:rowOff>
    </xdr:to>
    <xdr:sp macro="" textlink="">
      <xdr:nvSpPr>
        <xdr:cNvPr id="259" name="楕円 258"/>
        <xdr:cNvSpPr/>
      </xdr:nvSpPr>
      <xdr:spPr>
        <a:xfrm>
          <a:off x="1968500" y="162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82494</xdr:rowOff>
    </xdr:from>
    <xdr:ext cx="599010" cy="259045"/>
    <xdr:sp macro="" textlink="">
      <xdr:nvSpPr>
        <xdr:cNvPr id="260" name="テキスト ボックス 259"/>
        <xdr:cNvSpPr txBox="1"/>
      </xdr:nvSpPr>
      <xdr:spPr>
        <a:xfrm>
          <a:off x="1719795" y="1602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151676</xdr:rowOff>
    </xdr:from>
    <xdr:to>
      <xdr:col>6</xdr:col>
      <xdr:colOff>38100</xdr:colOff>
      <xdr:row>97</xdr:row>
      <xdr:rowOff>81826</xdr:rowOff>
    </xdr:to>
    <xdr:sp macro="" textlink="">
      <xdr:nvSpPr>
        <xdr:cNvPr id="261" name="楕円 260"/>
        <xdr:cNvSpPr/>
      </xdr:nvSpPr>
      <xdr:spPr>
        <a:xfrm>
          <a:off x="1079500" y="166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98353</xdr:rowOff>
    </xdr:from>
    <xdr:ext cx="599010" cy="259045"/>
    <xdr:sp macro="" textlink="">
      <xdr:nvSpPr>
        <xdr:cNvPr id="262" name="テキスト ボックス 261"/>
        <xdr:cNvSpPr txBox="1"/>
      </xdr:nvSpPr>
      <xdr:spPr>
        <a:xfrm>
          <a:off x="830795" y="1638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43326</xdr:rowOff>
    </xdr:to>
    <xdr:cxnSp macro="">
      <xdr:nvCxnSpPr>
        <xdr:cNvPr id="291" name="直線コネクタ 290"/>
        <xdr:cNvCxnSpPr/>
      </xdr:nvCxnSpPr>
      <xdr:spPr>
        <a:xfrm>
          <a:off x="9639300" y="6729857"/>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43383</xdr:rowOff>
    </xdr:to>
    <xdr:cxnSp macro="">
      <xdr:nvCxnSpPr>
        <xdr:cNvPr id="294" name="直線コネクタ 293"/>
        <xdr:cNvCxnSpPr/>
      </xdr:nvCxnSpPr>
      <xdr:spPr>
        <a:xfrm flipV="1">
          <a:off x="8750300" y="67298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43383</xdr:rowOff>
    </xdr:from>
    <xdr:to>
      <xdr:col>45</xdr:col>
      <xdr:colOff>177800</xdr:colOff>
      <xdr:row>39</xdr:row>
      <xdr:rowOff>43440</xdr:rowOff>
    </xdr:to>
    <xdr:cxnSp macro="">
      <xdr:nvCxnSpPr>
        <xdr:cNvPr id="297" name="直線コネクタ 296"/>
        <xdr:cNvCxnSpPr/>
      </xdr:nvCxnSpPr>
      <xdr:spPr>
        <a:xfrm flipV="1">
          <a:off x="7861300" y="672993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43231</xdr:rowOff>
    </xdr:from>
    <xdr:to>
      <xdr:col>41</xdr:col>
      <xdr:colOff>50800</xdr:colOff>
      <xdr:row>39</xdr:row>
      <xdr:rowOff>43440</xdr:rowOff>
    </xdr:to>
    <xdr:cxnSp macro="">
      <xdr:nvCxnSpPr>
        <xdr:cNvPr id="300" name="直線コネクタ 299"/>
        <xdr:cNvCxnSpPr/>
      </xdr:nvCxnSpPr>
      <xdr:spPr>
        <a:xfrm>
          <a:off x="6972300" y="6729781"/>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163976</xdr:rowOff>
    </xdr:from>
    <xdr:to>
      <xdr:col>55</xdr:col>
      <xdr:colOff>50800</xdr:colOff>
      <xdr:row>39</xdr:row>
      <xdr:rowOff>94126</xdr:rowOff>
    </xdr:to>
    <xdr:sp macro="" textlink="">
      <xdr:nvSpPr>
        <xdr:cNvPr id="310" name="楕円 309"/>
        <xdr:cNvSpPr/>
      </xdr:nvSpPr>
      <xdr:spPr>
        <a:xfrm>
          <a:off x="104267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313932" cy="259045"/>
    <xdr:sp macro="" textlink="">
      <xdr:nvSpPr>
        <xdr:cNvPr id="311" name="労働費該当値テキスト"/>
        <xdr:cNvSpPr txBox="1"/>
      </xdr:nvSpPr>
      <xdr:spPr>
        <a:xfrm>
          <a:off x="10528300" y="6613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2" name="楕円 311"/>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85234</xdr:rowOff>
    </xdr:from>
    <xdr:ext cx="313932" cy="259045"/>
    <xdr:sp macro="" textlink="">
      <xdr:nvSpPr>
        <xdr:cNvPr id="313" name="テキスト ボックス 312"/>
        <xdr:cNvSpPr txBox="1"/>
      </xdr:nvSpPr>
      <xdr:spPr>
        <a:xfrm>
          <a:off x="9482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164033</xdr:rowOff>
    </xdr:from>
    <xdr:to>
      <xdr:col>46</xdr:col>
      <xdr:colOff>38100</xdr:colOff>
      <xdr:row>39</xdr:row>
      <xdr:rowOff>94183</xdr:rowOff>
    </xdr:to>
    <xdr:sp macro="" textlink="">
      <xdr:nvSpPr>
        <xdr:cNvPr id="314" name="楕円 313"/>
        <xdr:cNvSpPr/>
      </xdr:nvSpPr>
      <xdr:spPr>
        <a:xfrm>
          <a:off x="8699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85310</xdr:rowOff>
    </xdr:from>
    <xdr:ext cx="313932" cy="259045"/>
    <xdr:sp macro="" textlink="">
      <xdr:nvSpPr>
        <xdr:cNvPr id="315" name="テキスト ボックス 314"/>
        <xdr:cNvSpPr txBox="1"/>
      </xdr:nvSpPr>
      <xdr:spPr>
        <a:xfrm>
          <a:off x="8593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164090</xdr:rowOff>
    </xdr:from>
    <xdr:to>
      <xdr:col>41</xdr:col>
      <xdr:colOff>101600</xdr:colOff>
      <xdr:row>39</xdr:row>
      <xdr:rowOff>94240</xdr:rowOff>
    </xdr:to>
    <xdr:sp macro="" textlink="">
      <xdr:nvSpPr>
        <xdr:cNvPr id="316" name="楕円 315"/>
        <xdr:cNvSpPr/>
      </xdr:nvSpPr>
      <xdr:spPr>
        <a:xfrm>
          <a:off x="7810500" y="6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85367</xdr:rowOff>
    </xdr:from>
    <xdr:ext cx="313932" cy="259045"/>
    <xdr:sp macro="" textlink="">
      <xdr:nvSpPr>
        <xdr:cNvPr id="317" name="テキスト ボックス 316"/>
        <xdr:cNvSpPr txBox="1"/>
      </xdr:nvSpPr>
      <xdr:spPr>
        <a:xfrm>
          <a:off x="7704333" y="6771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163881</xdr:rowOff>
    </xdr:from>
    <xdr:to>
      <xdr:col>36</xdr:col>
      <xdr:colOff>165100</xdr:colOff>
      <xdr:row>39</xdr:row>
      <xdr:rowOff>94031</xdr:rowOff>
    </xdr:to>
    <xdr:sp macro="" textlink="">
      <xdr:nvSpPr>
        <xdr:cNvPr id="318" name="楕円 317"/>
        <xdr:cNvSpPr/>
      </xdr:nvSpPr>
      <xdr:spPr>
        <a:xfrm>
          <a:off x="6921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85158</xdr:rowOff>
    </xdr:from>
    <xdr:ext cx="313932" cy="259045"/>
    <xdr:sp macro="" textlink="">
      <xdr:nvSpPr>
        <xdr:cNvPr id="319" name="テキスト ボックス 318"/>
        <xdr:cNvSpPr txBox="1"/>
      </xdr:nvSpPr>
      <xdr:spPr>
        <a:xfrm>
          <a:off x="6815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84196</xdr:rowOff>
    </xdr:from>
    <xdr:to>
      <xdr:col>55</xdr:col>
      <xdr:colOff>0</xdr:colOff>
      <xdr:row>55</xdr:row>
      <xdr:rowOff>148590</xdr:rowOff>
    </xdr:to>
    <xdr:cxnSp macro="">
      <xdr:nvCxnSpPr>
        <xdr:cNvPr id="346" name="直線コネクタ 345"/>
        <xdr:cNvCxnSpPr/>
      </xdr:nvCxnSpPr>
      <xdr:spPr>
        <a:xfrm>
          <a:off x="9639300" y="9342496"/>
          <a:ext cx="838200" cy="2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47062</xdr:rowOff>
    </xdr:from>
    <xdr:to>
      <xdr:col>50</xdr:col>
      <xdr:colOff>114300</xdr:colOff>
      <xdr:row>54</xdr:row>
      <xdr:rowOff>84196</xdr:rowOff>
    </xdr:to>
    <xdr:cxnSp macro="">
      <xdr:nvCxnSpPr>
        <xdr:cNvPr id="349" name="直線コネクタ 348"/>
        <xdr:cNvCxnSpPr/>
      </xdr:nvCxnSpPr>
      <xdr:spPr>
        <a:xfrm>
          <a:off x="8750300" y="9305362"/>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47062</xdr:rowOff>
    </xdr:from>
    <xdr:to>
      <xdr:col>45</xdr:col>
      <xdr:colOff>177800</xdr:colOff>
      <xdr:row>56</xdr:row>
      <xdr:rowOff>16402</xdr:rowOff>
    </xdr:to>
    <xdr:cxnSp macro="">
      <xdr:nvCxnSpPr>
        <xdr:cNvPr id="352" name="直線コネクタ 351"/>
        <xdr:cNvCxnSpPr/>
      </xdr:nvCxnSpPr>
      <xdr:spPr>
        <a:xfrm flipV="1">
          <a:off x="7861300" y="9305362"/>
          <a:ext cx="889000" cy="3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16402</xdr:rowOff>
    </xdr:from>
    <xdr:to>
      <xdr:col>41</xdr:col>
      <xdr:colOff>50800</xdr:colOff>
      <xdr:row>56</xdr:row>
      <xdr:rowOff>122342</xdr:rowOff>
    </xdr:to>
    <xdr:cxnSp macro="">
      <xdr:nvCxnSpPr>
        <xdr:cNvPr id="355" name="直線コネクタ 354"/>
        <xdr:cNvCxnSpPr/>
      </xdr:nvCxnSpPr>
      <xdr:spPr>
        <a:xfrm flipV="1">
          <a:off x="6972300" y="9617602"/>
          <a:ext cx="889000" cy="10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97790</xdr:rowOff>
    </xdr:from>
    <xdr:to>
      <xdr:col>55</xdr:col>
      <xdr:colOff>50800</xdr:colOff>
      <xdr:row>56</xdr:row>
      <xdr:rowOff>27940</xdr:rowOff>
    </xdr:to>
    <xdr:sp macro="" textlink="">
      <xdr:nvSpPr>
        <xdr:cNvPr id="365" name="楕円 364"/>
        <xdr:cNvSpPr/>
      </xdr:nvSpPr>
      <xdr:spPr>
        <a:xfrm>
          <a:off x="10426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120667</xdr:rowOff>
    </xdr:from>
    <xdr:ext cx="599010" cy="259045"/>
    <xdr:sp macro="" textlink="">
      <xdr:nvSpPr>
        <xdr:cNvPr id="366" name="農林水産業費該当値テキスト"/>
        <xdr:cNvSpPr txBox="1"/>
      </xdr:nvSpPr>
      <xdr:spPr>
        <a:xfrm>
          <a:off x="10528300" y="937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33396</xdr:rowOff>
    </xdr:from>
    <xdr:to>
      <xdr:col>50</xdr:col>
      <xdr:colOff>165100</xdr:colOff>
      <xdr:row>54</xdr:row>
      <xdr:rowOff>134996</xdr:rowOff>
    </xdr:to>
    <xdr:sp macro="" textlink="">
      <xdr:nvSpPr>
        <xdr:cNvPr id="367" name="楕円 366"/>
        <xdr:cNvSpPr/>
      </xdr:nvSpPr>
      <xdr:spPr>
        <a:xfrm>
          <a:off x="9588500" y="92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151523</xdr:rowOff>
    </xdr:from>
    <xdr:ext cx="599010" cy="259045"/>
    <xdr:sp macro="" textlink="">
      <xdr:nvSpPr>
        <xdr:cNvPr id="368" name="テキスト ボックス 367"/>
        <xdr:cNvSpPr txBox="1"/>
      </xdr:nvSpPr>
      <xdr:spPr>
        <a:xfrm>
          <a:off x="9339795" y="906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167712</xdr:rowOff>
    </xdr:from>
    <xdr:to>
      <xdr:col>46</xdr:col>
      <xdr:colOff>38100</xdr:colOff>
      <xdr:row>54</xdr:row>
      <xdr:rowOff>97862</xdr:rowOff>
    </xdr:to>
    <xdr:sp macro="" textlink="">
      <xdr:nvSpPr>
        <xdr:cNvPr id="369" name="楕円 368"/>
        <xdr:cNvSpPr/>
      </xdr:nvSpPr>
      <xdr:spPr>
        <a:xfrm>
          <a:off x="8699500" y="92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114389</xdr:rowOff>
    </xdr:from>
    <xdr:ext cx="599010" cy="259045"/>
    <xdr:sp macro="" textlink="">
      <xdr:nvSpPr>
        <xdr:cNvPr id="370" name="テキスト ボックス 369"/>
        <xdr:cNvSpPr txBox="1"/>
      </xdr:nvSpPr>
      <xdr:spPr>
        <a:xfrm>
          <a:off x="8450795" y="902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137052</xdr:rowOff>
    </xdr:from>
    <xdr:to>
      <xdr:col>41</xdr:col>
      <xdr:colOff>101600</xdr:colOff>
      <xdr:row>56</xdr:row>
      <xdr:rowOff>67202</xdr:rowOff>
    </xdr:to>
    <xdr:sp macro="" textlink="">
      <xdr:nvSpPr>
        <xdr:cNvPr id="371" name="楕円 370"/>
        <xdr:cNvSpPr/>
      </xdr:nvSpPr>
      <xdr:spPr>
        <a:xfrm>
          <a:off x="7810500" y="95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83729</xdr:rowOff>
    </xdr:from>
    <xdr:ext cx="599010" cy="259045"/>
    <xdr:sp macro="" textlink="">
      <xdr:nvSpPr>
        <xdr:cNvPr id="372" name="テキスト ボックス 371"/>
        <xdr:cNvSpPr txBox="1"/>
      </xdr:nvSpPr>
      <xdr:spPr>
        <a:xfrm>
          <a:off x="7561795" y="934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71542</xdr:rowOff>
    </xdr:from>
    <xdr:to>
      <xdr:col>36</xdr:col>
      <xdr:colOff>165100</xdr:colOff>
      <xdr:row>57</xdr:row>
      <xdr:rowOff>1692</xdr:rowOff>
    </xdr:to>
    <xdr:sp macro="" textlink="">
      <xdr:nvSpPr>
        <xdr:cNvPr id="373" name="楕円 372"/>
        <xdr:cNvSpPr/>
      </xdr:nvSpPr>
      <xdr:spPr>
        <a:xfrm>
          <a:off x="6921500" y="96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18219</xdr:rowOff>
    </xdr:from>
    <xdr:ext cx="599010" cy="259045"/>
    <xdr:sp macro="" textlink="">
      <xdr:nvSpPr>
        <xdr:cNvPr id="374" name="テキスト ボックス 373"/>
        <xdr:cNvSpPr txBox="1"/>
      </xdr:nvSpPr>
      <xdr:spPr>
        <a:xfrm>
          <a:off x="6672795" y="944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35917</xdr:rowOff>
    </xdr:from>
    <xdr:to>
      <xdr:col>55</xdr:col>
      <xdr:colOff>0</xdr:colOff>
      <xdr:row>77</xdr:row>
      <xdr:rowOff>57479</xdr:rowOff>
    </xdr:to>
    <xdr:cxnSp macro="">
      <xdr:nvCxnSpPr>
        <xdr:cNvPr id="403" name="直線コネクタ 402"/>
        <xdr:cNvCxnSpPr/>
      </xdr:nvCxnSpPr>
      <xdr:spPr>
        <a:xfrm>
          <a:off x="9639300" y="12723217"/>
          <a:ext cx="838200" cy="53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35917</xdr:rowOff>
    </xdr:from>
    <xdr:to>
      <xdr:col>50</xdr:col>
      <xdr:colOff>114300</xdr:colOff>
      <xdr:row>76</xdr:row>
      <xdr:rowOff>140258</xdr:rowOff>
    </xdr:to>
    <xdr:cxnSp macro="">
      <xdr:nvCxnSpPr>
        <xdr:cNvPr id="406" name="直線コネクタ 405"/>
        <xdr:cNvCxnSpPr/>
      </xdr:nvCxnSpPr>
      <xdr:spPr>
        <a:xfrm flipV="1">
          <a:off x="8750300" y="12723217"/>
          <a:ext cx="889000" cy="44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140258</xdr:rowOff>
    </xdr:from>
    <xdr:to>
      <xdr:col>45</xdr:col>
      <xdr:colOff>177800</xdr:colOff>
      <xdr:row>78</xdr:row>
      <xdr:rowOff>43199</xdr:rowOff>
    </xdr:to>
    <xdr:cxnSp macro="">
      <xdr:nvCxnSpPr>
        <xdr:cNvPr id="409" name="直線コネクタ 408"/>
        <xdr:cNvCxnSpPr/>
      </xdr:nvCxnSpPr>
      <xdr:spPr>
        <a:xfrm flipV="1">
          <a:off x="7861300" y="13170458"/>
          <a:ext cx="889000" cy="24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43199</xdr:rowOff>
    </xdr:from>
    <xdr:to>
      <xdr:col>41</xdr:col>
      <xdr:colOff>50800</xdr:colOff>
      <xdr:row>78</xdr:row>
      <xdr:rowOff>65976</xdr:rowOff>
    </xdr:to>
    <xdr:cxnSp macro="">
      <xdr:nvCxnSpPr>
        <xdr:cNvPr id="412" name="直線コネクタ 411"/>
        <xdr:cNvCxnSpPr/>
      </xdr:nvCxnSpPr>
      <xdr:spPr>
        <a:xfrm flipV="1">
          <a:off x="6972300" y="13416299"/>
          <a:ext cx="889000" cy="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6679</xdr:rowOff>
    </xdr:from>
    <xdr:to>
      <xdr:col>55</xdr:col>
      <xdr:colOff>50800</xdr:colOff>
      <xdr:row>77</xdr:row>
      <xdr:rowOff>108279</xdr:rowOff>
    </xdr:to>
    <xdr:sp macro="" textlink="">
      <xdr:nvSpPr>
        <xdr:cNvPr id="422" name="楕円 421"/>
        <xdr:cNvSpPr/>
      </xdr:nvSpPr>
      <xdr:spPr>
        <a:xfrm>
          <a:off x="10426700" y="132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29556</xdr:rowOff>
    </xdr:from>
    <xdr:ext cx="599010" cy="259045"/>
    <xdr:sp macro="" textlink="">
      <xdr:nvSpPr>
        <xdr:cNvPr id="423" name="商工費該当値テキスト"/>
        <xdr:cNvSpPr txBox="1"/>
      </xdr:nvSpPr>
      <xdr:spPr>
        <a:xfrm>
          <a:off x="10528300" y="130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156567</xdr:rowOff>
    </xdr:from>
    <xdr:to>
      <xdr:col>50</xdr:col>
      <xdr:colOff>165100</xdr:colOff>
      <xdr:row>74</xdr:row>
      <xdr:rowOff>86717</xdr:rowOff>
    </xdr:to>
    <xdr:sp macro="" textlink="">
      <xdr:nvSpPr>
        <xdr:cNvPr id="424" name="楕円 423"/>
        <xdr:cNvSpPr/>
      </xdr:nvSpPr>
      <xdr:spPr>
        <a:xfrm>
          <a:off x="9588500" y="1267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103244</xdr:rowOff>
    </xdr:from>
    <xdr:ext cx="599010" cy="259045"/>
    <xdr:sp macro="" textlink="">
      <xdr:nvSpPr>
        <xdr:cNvPr id="425" name="テキスト ボックス 424"/>
        <xdr:cNvSpPr txBox="1"/>
      </xdr:nvSpPr>
      <xdr:spPr>
        <a:xfrm>
          <a:off x="9339795" y="1244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89458</xdr:rowOff>
    </xdr:from>
    <xdr:to>
      <xdr:col>46</xdr:col>
      <xdr:colOff>38100</xdr:colOff>
      <xdr:row>77</xdr:row>
      <xdr:rowOff>19608</xdr:rowOff>
    </xdr:to>
    <xdr:sp macro="" textlink="">
      <xdr:nvSpPr>
        <xdr:cNvPr id="426" name="楕円 425"/>
        <xdr:cNvSpPr/>
      </xdr:nvSpPr>
      <xdr:spPr>
        <a:xfrm>
          <a:off x="8699500" y="131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36135</xdr:rowOff>
    </xdr:from>
    <xdr:ext cx="599010" cy="259045"/>
    <xdr:sp macro="" textlink="">
      <xdr:nvSpPr>
        <xdr:cNvPr id="427" name="テキスト ボックス 426"/>
        <xdr:cNvSpPr txBox="1"/>
      </xdr:nvSpPr>
      <xdr:spPr>
        <a:xfrm>
          <a:off x="8450795" y="1289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163849</xdr:rowOff>
    </xdr:from>
    <xdr:to>
      <xdr:col>41</xdr:col>
      <xdr:colOff>101600</xdr:colOff>
      <xdr:row>78</xdr:row>
      <xdr:rowOff>93999</xdr:rowOff>
    </xdr:to>
    <xdr:sp macro="" textlink="">
      <xdr:nvSpPr>
        <xdr:cNvPr id="428" name="楕円 427"/>
        <xdr:cNvSpPr/>
      </xdr:nvSpPr>
      <xdr:spPr>
        <a:xfrm>
          <a:off x="7810500" y="133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110526</xdr:rowOff>
    </xdr:from>
    <xdr:ext cx="534377" cy="259045"/>
    <xdr:sp macro="" textlink="">
      <xdr:nvSpPr>
        <xdr:cNvPr id="429" name="テキスト ボックス 428"/>
        <xdr:cNvSpPr txBox="1"/>
      </xdr:nvSpPr>
      <xdr:spPr>
        <a:xfrm>
          <a:off x="7594111" y="131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15176</xdr:rowOff>
    </xdr:from>
    <xdr:to>
      <xdr:col>36</xdr:col>
      <xdr:colOff>165100</xdr:colOff>
      <xdr:row>78</xdr:row>
      <xdr:rowOff>116776</xdr:rowOff>
    </xdr:to>
    <xdr:sp macro="" textlink="">
      <xdr:nvSpPr>
        <xdr:cNvPr id="430" name="楕円 429"/>
        <xdr:cNvSpPr/>
      </xdr:nvSpPr>
      <xdr:spPr>
        <a:xfrm>
          <a:off x="6921500" y="133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133303</xdr:rowOff>
    </xdr:from>
    <xdr:ext cx="534377" cy="259045"/>
    <xdr:sp macro="" textlink="">
      <xdr:nvSpPr>
        <xdr:cNvPr id="431" name="テキスト ボックス 430"/>
        <xdr:cNvSpPr txBox="1"/>
      </xdr:nvSpPr>
      <xdr:spPr>
        <a:xfrm>
          <a:off x="6705111" y="13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104231</xdr:rowOff>
    </xdr:from>
    <xdr:to>
      <xdr:col>55</xdr:col>
      <xdr:colOff>0</xdr:colOff>
      <xdr:row>96</xdr:row>
      <xdr:rowOff>110434</xdr:rowOff>
    </xdr:to>
    <xdr:cxnSp macro="">
      <xdr:nvCxnSpPr>
        <xdr:cNvPr id="456" name="直線コネクタ 455"/>
        <xdr:cNvCxnSpPr/>
      </xdr:nvCxnSpPr>
      <xdr:spPr>
        <a:xfrm>
          <a:off x="9639300" y="16563431"/>
          <a:ext cx="8382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69563</xdr:rowOff>
    </xdr:from>
    <xdr:to>
      <xdr:col>50</xdr:col>
      <xdr:colOff>114300</xdr:colOff>
      <xdr:row>96</xdr:row>
      <xdr:rowOff>104231</xdr:rowOff>
    </xdr:to>
    <xdr:cxnSp macro="">
      <xdr:nvCxnSpPr>
        <xdr:cNvPr id="459" name="直線コネクタ 458"/>
        <xdr:cNvCxnSpPr/>
      </xdr:nvCxnSpPr>
      <xdr:spPr>
        <a:xfrm>
          <a:off x="8750300" y="16528763"/>
          <a:ext cx="889000" cy="3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69563</xdr:rowOff>
    </xdr:from>
    <xdr:to>
      <xdr:col>45</xdr:col>
      <xdr:colOff>177800</xdr:colOff>
      <xdr:row>96</xdr:row>
      <xdr:rowOff>121484</xdr:rowOff>
    </xdr:to>
    <xdr:cxnSp macro="">
      <xdr:nvCxnSpPr>
        <xdr:cNvPr id="462" name="直線コネクタ 461"/>
        <xdr:cNvCxnSpPr/>
      </xdr:nvCxnSpPr>
      <xdr:spPr>
        <a:xfrm flipV="1">
          <a:off x="7861300" y="16528763"/>
          <a:ext cx="889000" cy="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121484</xdr:rowOff>
    </xdr:from>
    <xdr:to>
      <xdr:col>41</xdr:col>
      <xdr:colOff>50800</xdr:colOff>
      <xdr:row>96</xdr:row>
      <xdr:rowOff>168677</xdr:rowOff>
    </xdr:to>
    <xdr:cxnSp macro="">
      <xdr:nvCxnSpPr>
        <xdr:cNvPr id="465" name="直線コネクタ 464"/>
        <xdr:cNvCxnSpPr/>
      </xdr:nvCxnSpPr>
      <xdr:spPr>
        <a:xfrm flipV="1">
          <a:off x="6972300" y="16580684"/>
          <a:ext cx="889000" cy="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59634</xdr:rowOff>
    </xdr:from>
    <xdr:to>
      <xdr:col>55</xdr:col>
      <xdr:colOff>50800</xdr:colOff>
      <xdr:row>96</xdr:row>
      <xdr:rowOff>161234</xdr:rowOff>
    </xdr:to>
    <xdr:sp macro="" textlink="">
      <xdr:nvSpPr>
        <xdr:cNvPr id="475" name="楕円 474"/>
        <xdr:cNvSpPr/>
      </xdr:nvSpPr>
      <xdr:spPr>
        <a:xfrm>
          <a:off x="10426700" y="165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82511</xdr:rowOff>
    </xdr:from>
    <xdr:ext cx="599010" cy="259045"/>
    <xdr:sp macro="" textlink="">
      <xdr:nvSpPr>
        <xdr:cNvPr id="476" name="土木費該当値テキスト"/>
        <xdr:cNvSpPr txBox="1"/>
      </xdr:nvSpPr>
      <xdr:spPr>
        <a:xfrm>
          <a:off x="10528300" y="1637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53431</xdr:rowOff>
    </xdr:from>
    <xdr:to>
      <xdr:col>50</xdr:col>
      <xdr:colOff>165100</xdr:colOff>
      <xdr:row>96</xdr:row>
      <xdr:rowOff>155031</xdr:rowOff>
    </xdr:to>
    <xdr:sp macro="" textlink="">
      <xdr:nvSpPr>
        <xdr:cNvPr id="477" name="楕円 476"/>
        <xdr:cNvSpPr/>
      </xdr:nvSpPr>
      <xdr:spPr>
        <a:xfrm>
          <a:off x="9588500" y="1651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108</xdr:rowOff>
    </xdr:from>
    <xdr:ext cx="599010" cy="259045"/>
    <xdr:sp macro="" textlink="">
      <xdr:nvSpPr>
        <xdr:cNvPr id="478" name="テキスト ボックス 477"/>
        <xdr:cNvSpPr txBox="1"/>
      </xdr:nvSpPr>
      <xdr:spPr>
        <a:xfrm>
          <a:off x="9339795" y="1628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18763</xdr:rowOff>
    </xdr:from>
    <xdr:to>
      <xdr:col>46</xdr:col>
      <xdr:colOff>38100</xdr:colOff>
      <xdr:row>96</xdr:row>
      <xdr:rowOff>120363</xdr:rowOff>
    </xdr:to>
    <xdr:sp macro="" textlink="">
      <xdr:nvSpPr>
        <xdr:cNvPr id="479" name="楕円 478"/>
        <xdr:cNvSpPr/>
      </xdr:nvSpPr>
      <xdr:spPr>
        <a:xfrm>
          <a:off x="8699500" y="16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136890</xdr:rowOff>
    </xdr:from>
    <xdr:ext cx="599010" cy="259045"/>
    <xdr:sp macro="" textlink="">
      <xdr:nvSpPr>
        <xdr:cNvPr id="480" name="テキスト ボックス 479"/>
        <xdr:cNvSpPr txBox="1"/>
      </xdr:nvSpPr>
      <xdr:spPr>
        <a:xfrm>
          <a:off x="8450795" y="162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70684</xdr:rowOff>
    </xdr:from>
    <xdr:to>
      <xdr:col>41</xdr:col>
      <xdr:colOff>101600</xdr:colOff>
      <xdr:row>97</xdr:row>
      <xdr:rowOff>834</xdr:rowOff>
    </xdr:to>
    <xdr:sp macro="" textlink="">
      <xdr:nvSpPr>
        <xdr:cNvPr id="481" name="楕円 480"/>
        <xdr:cNvSpPr/>
      </xdr:nvSpPr>
      <xdr:spPr>
        <a:xfrm>
          <a:off x="7810500" y="165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17361</xdr:rowOff>
    </xdr:from>
    <xdr:ext cx="599010" cy="259045"/>
    <xdr:sp macro="" textlink="">
      <xdr:nvSpPr>
        <xdr:cNvPr id="482" name="テキスト ボックス 481"/>
        <xdr:cNvSpPr txBox="1"/>
      </xdr:nvSpPr>
      <xdr:spPr>
        <a:xfrm>
          <a:off x="7561795" y="1630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117877</xdr:rowOff>
    </xdr:from>
    <xdr:to>
      <xdr:col>36</xdr:col>
      <xdr:colOff>165100</xdr:colOff>
      <xdr:row>97</xdr:row>
      <xdr:rowOff>48027</xdr:rowOff>
    </xdr:to>
    <xdr:sp macro="" textlink="">
      <xdr:nvSpPr>
        <xdr:cNvPr id="483" name="楕円 482"/>
        <xdr:cNvSpPr/>
      </xdr:nvSpPr>
      <xdr:spPr>
        <a:xfrm>
          <a:off x="6921500" y="165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64554</xdr:rowOff>
    </xdr:from>
    <xdr:ext cx="599010" cy="259045"/>
    <xdr:sp macro="" textlink="">
      <xdr:nvSpPr>
        <xdr:cNvPr id="484" name="テキスト ボックス 483"/>
        <xdr:cNvSpPr txBox="1"/>
      </xdr:nvSpPr>
      <xdr:spPr>
        <a:xfrm>
          <a:off x="6672795" y="1635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92971</xdr:rowOff>
    </xdr:from>
    <xdr:to>
      <xdr:col>85</xdr:col>
      <xdr:colOff>127000</xdr:colOff>
      <xdr:row>37</xdr:row>
      <xdr:rowOff>90499</xdr:rowOff>
    </xdr:to>
    <xdr:cxnSp macro="">
      <xdr:nvCxnSpPr>
        <xdr:cNvPr id="515" name="直線コネクタ 514"/>
        <xdr:cNvCxnSpPr/>
      </xdr:nvCxnSpPr>
      <xdr:spPr>
        <a:xfrm>
          <a:off x="15481300" y="6265171"/>
          <a:ext cx="838200" cy="16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5430</xdr:rowOff>
    </xdr:from>
    <xdr:to>
      <xdr:col>81</xdr:col>
      <xdr:colOff>50800</xdr:colOff>
      <xdr:row>36</xdr:row>
      <xdr:rowOff>92971</xdr:rowOff>
    </xdr:to>
    <xdr:cxnSp macro="">
      <xdr:nvCxnSpPr>
        <xdr:cNvPr id="518" name="直線コネクタ 517"/>
        <xdr:cNvCxnSpPr/>
      </xdr:nvCxnSpPr>
      <xdr:spPr>
        <a:xfrm>
          <a:off x="14592300" y="6177630"/>
          <a:ext cx="889000" cy="8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71179</xdr:rowOff>
    </xdr:from>
    <xdr:to>
      <xdr:col>76</xdr:col>
      <xdr:colOff>114300</xdr:colOff>
      <xdr:row>36</xdr:row>
      <xdr:rowOff>5430</xdr:rowOff>
    </xdr:to>
    <xdr:cxnSp macro="">
      <xdr:nvCxnSpPr>
        <xdr:cNvPr id="521" name="直線コネクタ 520"/>
        <xdr:cNvCxnSpPr/>
      </xdr:nvCxnSpPr>
      <xdr:spPr>
        <a:xfrm>
          <a:off x="13703300" y="6071929"/>
          <a:ext cx="889000" cy="10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71179</xdr:rowOff>
    </xdr:from>
    <xdr:to>
      <xdr:col>71</xdr:col>
      <xdr:colOff>177800</xdr:colOff>
      <xdr:row>37</xdr:row>
      <xdr:rowOff>144452</xdr:rowOff>
    </xdr:to>
    <xdr:cxnSp macro="">
      <xdr:nvCxnSpPr>
        <xdr:cNvPr id="524" name="直線コネクタ 523"/>
        <xdr:cNvCxnSpPr/>
      </xdr:nvCxnSpPr>
      <xdr:spPr>
        <a:xfrm flipV="1">
          <a:off x="12814300" y="6071929"/>
          <a:ext cx="889000" cy="4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39699</xdr:rowOff>
    </xdr:from>
    <xdr:to>
      <xdr:col>85</xdr:col>
      <xdr:colOff>177800</xdr:colOff>
      <xdr:row>37</xdr:row>
      <xdr:rowOff>141299</xdr:rowOff>
    </xdr:to>
    <xdr:sp macro="" textlink="">
      <xdr:nvSpPr>
        <xdr:cNvPr id="534" name="楕円 533"/>
        <xdr:cNvSpPr/>
      </xdr:nvSpPr>
      <xdr:spPr>
        <a:xfrm>
          <a:off x="16268700" y="63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62576</xdr:rowOff>
    </xdr:from>
    <xdr:ext cx="599010" cy="259045"/>
    <xdr:sp macro="" textlink="">
      <xdr:nvSpPr>
        <xdr:cNvPr id="535" name="消防費該当値テキスト"/>
        <xdr:cNvSpPr txBox="1"/>
      </xdr:nvSpPr>
      <xdr:spPr>
        <a:xfrm>
          <a:off x="16370300" y="623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42171</xdr:rowOff>
    </xdr:from>
    <xdr:to>
      <xdr:col>81</xdr:col>
      <xdr:colOff>101600</xdr:colOff>
      <xdr:row>36</xdr:row>
      <xdr:rowOff>143771</xdr:rowOff>
    </xdr:to>
    <xdr:sp macro="" textlink="">
      <xdr:nvSpPr>
        <xdr:cNvPr id="536" name="楕円 535"/>
        <xdr:cNvSpPr/>
      </xdr:nvSpPr>
      <xdr:spPr>
        <a:xfrm>
          <a:off x="15430500" y="62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160298</xdr:rowOff>
    </xdr:from>
    <xdr:ext cx="599010" cy="259045"/>
    <xdr:sp macro="" textlink="">
      <xdr:nvSpPr>
        <xdr:cNvPr id="537" name="テキスト ボックス 536"/>
        <xdr:cNvSpPr txBox="1"/>
      </xdr:nvSpPr>
      <xdr:spPr>
        <a:xfrm>
          <a:off x="15181795" y="598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126080</xdr:rowOff>
    </xdr:from>
    <xdr:to>
      <xdr:col>76</xdr:col>
      <xdr:colOff>165100</xdr:colOff>
      <xdr:row>36</xdr:row>
      <xdr:rowOff>56230</xdr:rowOff>
    </xdr:to>
    <xdr:sp macro="" textlink="">
      <xdr:nvSpPr>
        <xdr:cNvPr id="538" name="楕円 537"/>
        <xdr:cNvSpPr/>
      </xdr:nvSpPr>
      <xdr:spPr>
        <a:xfrm>
          <a:off x="14541500" y="61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72757</xdr:rowOff>
    </xdr:from>
    <xdr:ext cx="599010" cy="259045"/>
    <xdr:sp macro="" textlink="">
      <xdr:nvSpPr>
        <xdr:cNvPr id="539" name="テキスト ボックス 538"/>
        <xdr:cNvSpPr txBox="1"/>
      </xdr:nvSpPr>
      <xdr:spPr>
        <a:xfrm>
          <a:off x="14292795" y="59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20379</xdr:rowOff>
    </xdr:from>
    <xdr:to>
      <xdr:col>72</xdr:col>
      <xdr:colOff>38100</xdr:colOff>
      <xdr:row>35</xdr:row>
      <xdr:rowOff>121979</xdr:rowOff>
    </xdr:to>
    <xdr:sp macro="" textlink="">
      <xdr:nvSpPr>
        <xdr:cNvPr id="540" name="楕円 539"/>
        <xdr:cNvSpPr/>
      </xdr:nvSpPr>
      <xdr:spPr>
        <a:xfrm>
          <a:off x="13652500" y="60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138506</xdr:rowOff>
    </xdr:from>
    <xdr:ext cx="599010" cy="259045"/>
    <xdr:sp macro="" textlink="">
      <xdr:nvSpPr>
        <xdr:cNvPr id="541" name="テキスト ボックス 540"/>
        <xdr:cNvSpPr txBox="1"/>
      </xdr:nvSpPr>
      <xdr:spPr>
        <a:xfrm>
          <a:off x="13403795" y="579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93652</xdr:rowOff>
    </xdr:from>
    <xdr:to>
      <xdr:col>67</xdr:col>
      <xdr:colOff>101600</xdr:colOff>
      <xdr:row>38</xdr:row>
      <xdr:rowOff>23802</xdr:rowOff>
    </xdr:to>
    <xdr:sp macro="" textlink="">
      <xdr:nvSpPr>
        <xdr:cNvPr id="542" name="楕円 541"/>
        <xdr:cNvSpPr/>
      </xdr:nvSpPr>
      <xdr:spPr>
        <a:xfrm>
          <a:off x="12763500" y="64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40329</xdr:rowOff>
    </xdr:from>
    <xdr:ext cx="534377" cy="259045"/>
    <xdr:sp macro="" textlink="">
      <xdr:nvSpPr>
        <xdr:cNvPr id="543" name="テキスト ボックス 542"/>
        <xdr:cNvSpPr txBox="1"/>
      </xdr:nvSpPr>
      <xdr:spPr>
        <a:xfrm>
          <a:off x="12547111" y="62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65134</xdr:rowOff>
    </xdr:from>
    <xdr:to>
      <xdr:col>85</xdr:col>
      <xdr:colOff>127000</xdr:colOff>
      <xdr:row>57</xdr:row>
      <xdr:rowOff>112206</xdr:rowOff>
    </xdr:to>
    <xdr:cxnSp macro="">
      <xdr:nvCxnSpPr>
        <xdr:cNvPr id="574" name="直線コネクタ 573"/>
        <xdr:cNvCxnSpPr/>
      </xdr:nvCxnSpPr>
      <xdr:spPr>
        <a:xfrm flipV="1">
          <a:off x="15481300" y="9837784"/>
          <a:ext cx="838200" cy="4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112206</xdr:rowOff>
    </xdr:from>
    <xdr:to>
      <xdr:col>81</xdr:col>
      <xdr:colOff>50800</xdr:colOff>
      <xdr:row>57</xdr:row>
      <xdr:rowOff>165615</xdr:rowOff>
    </xdr:to>
    <xdr:cxnSp macro="">
      <xdr:nvCxnSpPr>
        <xdr:cNvPr id="577" name="直線コネクタ 576"/>
        <xdr:cNvCxnSpPr/>
      </xdr:nvCxnSpPr>
      <xdr:spPr>
        <a:xfrm flipV="1">
          <a:off x="14592300" y="9884856"/>
          <a:ext cx="889000" cy="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165615</xdr:rowOff>
    </xdr:from>
    <xdr:to>
      <xdr:col>76</xdr:col>
      <xdr:colOff>114300</xdr:colOff>
      <xdr:row>58</xdr:row>
      <xdr:rowOff>2357</xdr:rowOff>
    </xdr:to>
    <xdr:cxnSp macro="">
      <xdr:nvCxnSpPr>
        <xdr:cNvPr id="580" name="直線コネクタ 579"/>
        <xdr:cNvCxnSpPr/>
      </xdr:nvCxnSpPr>
      <xdr:spPr>
        <a:xfrm flipV="1">
          <a:off x="13703300" y="9938265"/>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161301</xdr:rowOff>
    </xdr:from>
    <xdr:to>
      <xdr:col>71</xdr:col>
      <xdr:colOff>177800</xdr:colOff>
      <xdr:row>58</xdr:row>
      <xdr:rowOff>2357</xdr:rowOff>
    </xdr:to>
    <xdr:cxnSp macro="">
      <xdr:nvCxnSpPr>
        <xdr:cNvPr id="583" name="直線コネクタ 582"/>
        <xdr:cNvCxnSpPr/>
      </xdr:nvCxnSpPr>
      <xdr:spPr>
        <a:xfrm>
          <a:off x="12814300" y="9933951"/>
          <a:ext cx="889000" cy="1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14334</xdr:rowOff>
    </xdr:from>
    <xdr:to>
      <xdr:col>85</xdr:col>
      <xdr:colOff>177800</xdr:colOff>
      <xdr:row>57</xdr:row>
      <xdr:rowOff>115934</xdr:rowOff>
    </xdr:to>
    <xdr:sp macro="" textlink="">
      <xdr:nvSpPr>
        <xdr:cNvPr id="593" name="楕円 592"/>
        <xdr:cNvSpPr/>
      </xdr:nvSpPr>
      <xdr:spPr>
        <a:xfrm>
          <a:off x="16268700" y="97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37211</xdr:rowOff>
    </xdr:from>
    <xdr:ext cx="599010" cy="259045"/>
    <xdr:sp macro="" textlink="">
      <xdr:nvSpPr>
        <xdr:cNvPr id="594" name="教育費該当値テキスト"/>
        <xdr:cNvSpPr txBox="1"/>
      </xdr:nvSpPr>
      <xdr:spPr>
        <a:xfrm>
          <a:off x="16370300" y="963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61406</xdr:rowOff>
    </xdr:from>
    <xdr:to>
      <xdr:col>81</xdr:col>
      <xdr:colOff>101600</xdr:colOff>
      <xdr:row>57</xdr:row>
      <xdr:rowOff>163006</xdr:rowOff>
    </xdr:to>
    <xdr:sp macro="" textlink="">
      <xdr:nvSpPr>
        <xdr:cNvPr id="595" name="楕円 594"/>
        <xdr:cNvSpPr/>
      </xdr:nvSpPr>
      <xdr:spPr>
        <a:xfrm>
          <a:off x="15430500" y="98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8083</xdr:rowOff>
    </xdr:from>
    <xdr:ext cx="599010" cy="259045"/>
    <xdr:sp macro="" textlink="">
      <xdr:nvSpPr>
        <xdr:cNvPr id="596" name="テキスト ボックス 595"/>
        <xdr:cNvSpPr txBox="1"/>
      </xdr:nvSpPr>
      <xdr:spPr>
        <a:xfrm>
          <a:off x="15181795" y="96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114815</xdr:rowOff>
    </xdr:from>
    <xdr:to>
      <xdr:col>76</xdr:col>
      <xdr:colOff>165100</xdr:colOff>
      <xdr:row>58</xdr:row>
      <xdr:rowOff>44965</xdr:rowOff>
    </xdr:to>
    <xdr:sp macro="" textlink="">
      <xdr:nvSpPr>
        <xdr:cNvPr id="597" name="楕円 596"/>
        <xdr:cNvSpPr/>
      </xdr:nvSpPr>
      <xdr:spPr>
        <a:xfrm>
          <a:off x="14541500" y="98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61492</xdr:rowOff>
    </xdr:from>
    <xdr:ext cx="599010" cy="259045"/>
    <xdr:sp macro="" textlink="">
      <xdr:nvSpPr>
        <xdr:cNvPr id="598" name="テキスト ボックス 597"/>
        <xdr:cNvSpPr txBox="1"/>
      </xdr:nvSpPr>
      <xdr:spPr>
        <a:xfrm>
          <a:off x="14292795" y="966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123007</xdr:rowOff>
    </xdr:from>
    <xdr:to>
      <xdr:col>72</xdr:col>
      <xdr:colOff>38100</xdr:colOff>
      <xdr:row>58</xdr:row>
      <xdr:rowOff>53157</xdr:rowOff>
    </xdr:to>
    <xdr:sp macro="" textlink="">
      <xdr:nvSpPr>
        <xdr:cNvPr id="599" name="楕円 598"/>
        <xdr:cNvSpPr/>
      </xdr:nvSpPr>
      <xdr:spPr>
        <a:xfrm>
          <a:off x="13652500" y="98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69684</xdr:rowOff>
    </xdr:from>
    <xdr:ext cx="599010" cy="259045"/>
    <xdr:sp macro="" textlink="">
      <xdr:nvSpPr>
        <xdr:cNvPr id="600" name="テキスト ボックス 599"/>
        <xdr:cNvSpPr txBox="1"/>
      </xdr:nvSpPr>
      <xdr:spPr>
        <a:xfrm>
          <a:off x="13403795" y="967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110501</xdr:rowOff>
    </xdr:from>
    <xdr:to>
      <xdr:col>67</xdr:col>
      <xdr:colOff>101600</xdr:colOff>
      <xdr:row>58</xdr:row>
      <xdr:rowOff>40651</xdr:rowOff>
    </xdr:to>
    <xdr:sp macro="" textlink="">
      <xdr:nvSpPr>
        <xdr:cNvPr id="601" name="楕円 600"/>
        <xdr:cNvSpPr/>
      </xdr:nvSpPr>
      <xdr:spPr>
        <a:xfrm>
          <a:off x="12763500" y="988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57178</xdr:rowOff>
    </xdr:from>
    <xdr:ext cx="599010" cy="259045"/>
    <xdr:sp macro="" textlink="">
      <xdr:nvSpPr>
        <xdr:cNvPr id="602" name="テキスト ボックス 601"/>
        <xdr:cNvSpPr txBox="1"/>
      </xdr:nvSpPr>
      <xdr:spPr>
        <a:xfrm>
          <a:off x="12514795" y="965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23699</xdr:rowOff>
    </xdr:from>
    <xdr:to>
      <xdr:col>85</xdr:col>
      <xdr:colOff>127000</xdr:colOff>
      <xdr:row>99</xdr:row>
      <xdr:rowOff>24078</xdr:rowOff>
    </xdr:to>
    <xdr:cxnSp macro="">
      <xdr:nvCxnSpPr>
        <xdr:cNvPr id="690" name="直線コネクタ 689"/>
        <xdr:cNvCxnSpPr/>
      </xdr:nvCxnSpPr>
      <xdr:spPr>
        <a:xfrm flipV="1">
          <a:off x="15481300" y="16997249"/>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24078</xdr:rowOff>
    </xdr:from>
    <xdr:to>
      <xdr:col>81</xdr:col>
      <xdr:colOff>50800</xdr:colOff>
      <xdr:row>99</xdr:row>
      <xdr:rowOff>24532</xdr:rowOff>
    </xdr:to>
    <xdr:cxnSp macro="">
      <xdr:nvCxnSpPr>
        <xdr:cNvPr id="693" name="直線コネクタ 692"/>
        <xdr:cNvCxnSpPr/>
      </xdr:nvCxnSpPr>
      <xdr:spPr>
        <a:xfrm flipV="1">
          <a:off x="14592300" y="16997628"/>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19903</xdr:rowOff>
    </xdr:from>
    <xdr:to>
      <xdr:col>76</xdr:col>
      <xdr:colOff>114300</xdr:colOff>
      <xdr:row>99</xdr:row>
      <xdr:rowOff>24532</xdr:rowOff>
    </xdr:to>
    <xdr:cxnSp macro="">
      <xdr:nvCxnSpPr>
        <xdr:cNvPr id="696" name="直線コネクタ 695"/>
        <xdr:cNvCxnSpPr/>
      </xdr:nvCxnSpPr>
      <xdr:spPr>
        <a:xfrm>
          <a:off x="13703300" y="16993453"/>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19903</xdr:rowOff>
    </xdr:from>
    <xdr:to>
      <xdr:col>71</xdr:col>
      <xdr:colOff>177800</xdr:colOff>
      <xdr:row>99</xdr:row>
      <xdr:rowOff>20110</xdr:rowOff>
    </xdr:to>
    <xdr:cxnSp macro="">
      <xdr:nvCxnSpPr>
        <xdr:cNvPr id="699" name="直線コネクタ 698"/>
        <xdr:cNvCxnSpPr/>
      </xdr:nvCxnSpPr>
      <xdr:spPr>
        <a:xfrm flipV="1">
          <a:off x="12814300" y="16993453"/>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144349</xdr:rowOff>
    </xdr:from>
    <xdr:to>
      <xdr:col>85</xdr:col>
      <xdr:colOff>177800</xdr:colOff>
      <xdr:row>99</xdr:row>
      <xdr:rowOff>74499</xdr:rowOff>
    </xdr:to>
    <xdr:sp macro="" textlink="">
      <xdr:nvSpPr>
        <xdr:cNvPr id="709" name="楕円 708"/>
        <xdr:cNvSpPr/>
      </xdr:nvSpPr>
      <xdr:spPr>
        <a:xfrm>
          <a:off x="16268700" y="169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59276</xdr:rowOff>
    </xdr:from>
    <xdr:ext cx="534377" cy="259045"/>
    <xdr:sp macro="" textlink="">
      <xdr:nvSpPr>
        <xdr:cNvPr id="710" name="公債費該当値テキスト"/>
        <xdr:cNvSpPr txBox="1"/>
      </xdr:nvSpPr>
      <xdr:spPr>
        <a:xfrm>
          <a:off x="16370300" y="168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144728</xdr:rowOff>
    </xdr:from>
    <xdr:to>
      <xdr:col>81</xdr:col>
      <xdr:colOff>101600</xdr:colOff>
      <xdr:row>99</xdr:row>
      <xdr:rowOff>74878</xdr:rowOff>
    </xdr:to>
    <xdr:sp macro="" textlink="">
      <xdr:nvSpPr>
        <xdr:cNvPr id="711" name="楕円 710"/>
        <xdr:cNvSpPr/>
      </xdr:nvSpPr>
      <xdr:spPr>
        <a:xfrm>
          <a:off x="15430500" y="169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66005</xdr:rowOff>
    </xdr:from>
    <xdr:ext cx="534377" cy="259045"/>
    <xdr:sp macro="" textlink="">
      <xdr:nvSpPr>
        <xdr:cNvPr id="712" name="テキスト ボックス 711"/>
        <xdr:cNvSpPr txBox="1"/>
      </xdr:nvSpPr>
      <xdr:spPr>
        <a:xfrm>
          <a:off x="15214111" y="1703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145182</xdr:rowOff>
    </xdr:from>
    <xdr:to>
      <xdr:col>76</xdr:col>
      <xdr:colOff>165100</xdr:colOff>
      <xdr:row>99</xdr:row>
      <xdr:rowOff>75332</xdr:rowOff>
    </xdr:to>
    <xdr:sp macro="" textlink="">
      <xdr:nvSpPr>
        <xdr:cNvPr id="713" name="楕円 712"/>
        <xdr:cNvSpPr/>
      </xdr:nvSpPr>
      <xdr:spPr>
        <a:xfrm>
          <a:off x="14541500" y="169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66459</xdr:rowOff>
    </xdr:from>
    <xdr:ext cx="534377" cy="259045"/>
    <xdr:sp macro="" textlink="">
      <xdr:nvSpPr>
        <xdr:cNvPr id="714" name="テキスト ボックス 713"/>
        <xdr:cNvSpPr txBox="1"/>
      </xdr:nvSpPr>
      <xdr:spPr>
        <a:xfrm>
          <a:off x="14325111" y="170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140553</xdr:rowOff>
    </xdr:from>
    <xdr:to>
      <xdr:col>72</xdr:col>
      <xdr:colOff>38100</xdr:colOff>
      <xdr:row>99</xdr:row>
      <xdr:rowOff>70703</xdr:rowOff>
    </xdr:to>
    <xdr:sp macro="" textlink="">
      <xdr:nvSpPr>
        <xdr:cNvPr id="715" name="楕円 714"/>
        <xdr:cNvSpPr/>
      </xdr:nvSpPr>
      <xdr:spPr>
        <a:xfrm>
          <a:off x="13652500" y="169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61830</xdr:rowOff>
    </xdr:from>
    <xdr:ext cx="534377" cy="259045"/>
    <xdr:sp macro="" textlink="">
      <xdr:nvSpPr>
        <xdr:cNvPr id="716" name="テキスト ボックス 715"/>
        <xdr:cNvSpPr txBox="1"/>
      </xdr:nvSpPr>
      <xdr:spPr>
        <a:xfrm>
          <a:off x="13436111" y="170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140760</xdr:rowOff>
    </xdr:from>
    <xdr:to>
      <xdr:col>67</xdr:col>
      <xdr:colOff>101600</xdr:colOff>
      <xdr:row>99</xdr:row>
      <xdr:rowOff>70910</xdr:rowOff>
    </xdr:to>
    <xdr:sp macro="" textlink="">
      <xdr:nvSpPr>
        <xdr:cNvPr id="717" name="楕円 716"/>
        <xdr:cNvSpPr/>
      </xdr:nvSpPr>
      <xdr:spPr>
        <a:xfrm>
          <a:off x="12763500" y="1694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62037</xdr:rowOff>
    </xdr:from>
    <xdr:ext cx="534377" cy="259045"/>
    <xdr:sp macro="" textlink="">
      <xdr:nvSpPr>
        <xdr:cNvPr id="718" name="テキスト ボックス 717"/>
        <xdr:cNvSpPr txBox="1"/>
      </xdr:nvSpPr>
      <xdr:spPr>
        <a:xfrm>
          <a:off x="12547111" y="1703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19700</xdr:rowOff>
    </xdr:from>
    <xdr:to>
      <xdr:col>116</xdr:col>
      <xdr:colOff>63500</xdr:colOff>
      <xdr:row>38</xdr:row>
      <xdr:rowOff>163078</xdr:rowOff>
    </xdr:to>
    <xdr:cxnSp macro="">
      <xdr:nvCxnSpPr>
        <xdr:cNvPr id="747" name="直線コネクタ 746"/>
        <xdr:cNvCxnSpPr/>
      </xdr:nvCxnSpPr>
      <xdr:spPr>
        <a:xfrm>
          <a:off x="21323300" y="6534800"/>
          <a:ext cx="838200" cy="14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129636</xdr:rowOff>
    </xdr:from>
    <xdr:ext cx="469744" cy="259045"/>
    <xdr:sp macro="" textlink="">
      <xdr:nvSpPr>
        <xdr:cNvPr id="748" name="諸支出金平均値テキスト"/>
        <xdr:cNvSpPr txBox="1"/>
      </xdr:nvSpPr>
      <xdr:spPr>
        <a:xfrm>
          <a:off x="22212300" y="6644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19700</xdr:rowOff>
    </xdr:from>
    <xdr:to>
      <xdr:col>111</xdr:col>
      <xdr:colOff>177800</xdr:colOff>
      <xdr:row>38</xdr:row>
      <xdr:rowOff>170302</xdr:rowOff>
    </xdr:to>
    <xdr:cxnSp macro="">
      <xdr:nvCxnSpPr>
        <xdr:cNvPr id="750" name="直線コネクタ 749"/>
        <xdr:cNvCxnSpPr/>
      </xdr:nvCxnSpPr>
      <xdr:spPr>
        <a:xfrm flipV="1">
          <a:off x="20434300" y="6534800"/>
          <a:ext cx="889000" cy="1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74010</xdr:rowOff>
    </xdr:from>
    <xdr:ext cx="469744" cy="259045"/>
    <xdr:sp macro="" textlink="">
      <xdr:nvSpPr>
        <xdr:cNvPr id="752" name="テキスト ボックス 751"/>
        <xdr:cNvSpPr txBox="1"/>
      </xdr:nvSpPr>
      <xdr:spPr>
        <a:xfrm>
          <a:off x="21088428" y="67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170302</xdr:rowOff>
    </xdr:from>
    <xdr:to>
      <xdr:col>107</xdr:col>
      <xdr:colOff>50800</xdr:colOff>
      <xdr:row>39</xdr:row>
      <xdr:rowOff>6762</xdr:rowOff>
    </xdr:to>
    <xdr:cxnSp macro="">
      <xdr:nvCxnSpPr>
        <xdr:cNvPr id="753" name="直線コネクタ 752"/>
        <xdr:cNvCxnSpPr/>
      </xdr:nvCxnSpPr>
      <xdr:spPr>
        <a:xfrm flipV="1">
          <a:off x="19545300" y="6685402"/>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77309</xdr:rowOff>
    </xdr:from>
    <xdr:ext cx="469744" cy="259045"/>
    <xdr:sp macro="" textlink="">
      <xdr:nvSpPr>
        <xdr:cNvPr id="755" name="テキスト ボックス 754"/>
        <xdr:cNvSpPr txBox="1"/>
      </xdr:nvSpPr>
      <xdr:spPr>
        <a:xfrm>
          <a:off x="20199428" y="67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150635</xdr:rowOff>
    </xdr:from>
    <xdr:to>
      <xdr:col>102</xdr:col>
      <xdr:colOff>114300</xdr:colOff>
      <xdr:row>39</xdr:row>
      <xdr:rowOff>6762</xdr:rowOff>
    </xdr:to>
    <xdr:cxnSp macro="">
      <xdr:nvCxnSpPr>
        <xdr:cNvPr id="756" name="直線コネクタ 755"/>
        <xdr:cNvCxnSpPr/>
      </xdr:nvCxnSpPr>
      <xdr:spPr>
        <a:xfrm>
          <a:off x="18656300" y="666573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81005</xdr:rowOff>
    </xdr:from>
    <xdr:ext cx="378565" cy="259045"/>
    <xdr:sp macro="" textlink="">
      <xdr:nvSpPr>
        <xdr:cNvPr id="758" name="テキスト ボックス 757"/>
        <xdr:cNvSpPr txBox="1"/>
      </xdr:nvSpPr>
      <xdr:spPr>
        <a:xfrm>
          <a:off x="19356017" y="676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28122</xdr:rowOff>
    </xdr:from>
    <xdr:ext cx="469744" cy="259045"/>
    <xdr:sp macro="" textlink="">
      <xdr:nvSpPr>
        <xdr:cNvPr id="760" name="テキスト ボックス 759"/>
        <xdr:cNvSpPr txBox="1"/>
      </xdr:nvSpPr>
      <xdr:spPr>
        <a:xfrm>
          <a:off x="18421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112278</xdr:rowOff>
    </xdr:from>
    <xdr:to>
      <xdr:col>116</xdr:col>
      <xdr:colOff>114300</xdr:colOff>
      <xdr:row>39</xdr:row>
      <xdr:rowOff>42428</xdr:rowOff>
    </xdr:to>
    <xdr:sp macro="" textlink="">
      <xdr:nvSpPr>
        <xdr:cNvPr id="766" name="楕円 765"/>
        <xdr:cNvSpPr/>
      </xdr:nvSpPr>
      <xdr:spPr>
        <a:xfrm>
          <a:off x="22110700" y="66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71655</xdr:rowOff>
    </xdr:from>
    <xdr:ext cx="469744" cy="259045"/>
    <xdr:sp macro="" textlink="">
      <xdr:nvSpPr>
        <xdr:cNvPr id="767" name="諸支出金該当値テキスト"/>
        <xdr:cNvSpPr txBox="1"/>
      </xdr:nvSpPr>
      <xdr:spPr>
        <a:xfrm>
          <a:off x="22212300" y="641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140350</xdr:rowOff>
    </xdr:from>
    <xdr:to>
      <xdr:col>112</xdr:col>
      <xdr:colOff>38100</xdr:colOff>
      <xdr:row>38</xdr:row>
      <xdr:rowOff>70500</xdr:rowOff>
    </xdr:to>
    <xdr:sp macro="" textlink="">
      <xdr:nvSpPr>
        <xdr:cNvPr id="768" name="楕円 767"/>
        <xdr:cNvSpPr/>
      </xdr:nvSpPr>
      <xdr:spPr>
        <a:xfrm>
          <a:off x="21272500" y="64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87027</xdr:rowOff>
    </xdr:from>
    <xdr:ext cx="534377" cy="259045"/>
    <xdr:sp macro="" textlink="">
      <xdr:nvSpPr>
        <xdr:cNvPr id="769" name="テキスト ボックス 768"/>
        <xdr:cNvSpPr txBox="1"/>
      </xdr:nvSpPr>
      <xdr:spPr>
        <a:xfrm>
          <a:off x="21056111" y="62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119502</xdr:rowOff>
    </xdr:from>
    <xdr:to>
      <xdr:col>107</xdr:col>
      <xdr:colOff>101600</xdr:colOff>
      <xdr:row>39</xdr:row>
      <xdr:rowOff>49652</xdr:rowOff>
    </xdr:to>
    <xdr:sp macro="" textlink="">
      <xdr:nvSpPr>
        <xdr:cNvPr id="770" name="楕円 769"/>
        <xdr:cNvSpPr/>
      </xdr:nvSpPr>
      <xdr:spPr>
        <a:xfrm>
          <a:off x="20383500" y="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66179</xdr:rowOff>
    </xdr:from>
    <xdr:ext cx="469744" cy="259045"/>
    <xdr:sp macro="" textlink="">
      <xdr:nvSpPr>
        <xdr:cNvPr id="771" name="テキスト ボックス 770"/>
        <xdr:cNvSpPr txBox="1"/>
      </xdr:nvSpPr>
      <xdr:spPr>
        <a:xfrm>
          <a:off x="20199428" y="640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127412</xdr:rowOff>
    </xdr:from>
    <xdr:to>
      <xdr:col>102</xdr:col>
      <xdr:colOff>165100</xdr:colOff>
      <xdr:row>39</xdr:row>
      <xdr:rowOff>57562</xdr:rowOff>
    </xdr:to>
    <xdr:sp macro="" textlink="">
      <xdr:nvSpPr>
        <xdr:cNvPr id="772" name="楕円 771"/>
        <xdr:cNvSpPr/>
      </xdr:nvSpPr>
      <xdr:spPr>
        <a:xfrm>
          <a:off x="19494500" y="664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74089</xdr:rowOff>
    </xdr:from>
    <xdr:ext cx="469744" cy="259045"/>
    <xdr:sp macro="" textlink="">
      <xdr:nvSpPr>
        <xdr:cNvPr id="773" name="テキスト ボックス 772"/>
        <xdr:cNvSpPr txBox="1"/>
      </xdr:nvSpPr>
      <xdr:spPr>
        <a:xfrm>
          <a:off x="19310428" y="64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99835</xdr:rowOff>
    </xdr:from>
    <xdr:to>
      <xdr:col>98</xdr:col>
      <xdr:colOff>38100</xdr:colOff>
      <xdr:row>39</xdr:row>
      <xdr:rowOff>29985</xdr:rowOff>
    </xdr:to>
    <xdr:sp macro="" textlink="">
      <xdr:nvSpPr>
        <xdr:cNvPr id="774" name="楕円 773"/>
        <xdr:cNvSpPr/>
      </xdr:nvSpPr>
      <xdr:spPr>
        <a:xfrm>
          <a:off x="18605500" y="66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46512</xdr:rowOff>
    </xdr:from>
    <xdr:ext cx="469744" cy="259045"/>
    <xdr:sp macro="" textlink="">
      <xdr:nvSpPr>
        <xdr:cNvPr id="775" name="テキスト ボックス 774"/>
        <xdr:cNvSpPr txBox="1"/>
      </xdr:nvSpPr>
      <xdr:spPr>
        <a:xfrm>
          <a:off x="18421428" y="639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総務費、民生費、衛生費、農林水産業費、土木費が類似団体平均を大きく上回っている。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公債費は平成１８年度以降、新規借入が無いため、類似団体を下回っている。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・総務費：公共施設の維持運営に多くの費用を要している。基金の積立額が大きい。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・民生費：社会福祉費、老人福祉費の村独自の助成事業を実施している。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・衛生費：水道施設の新設のため、簡易水道特別会計への操出金が大きい。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・農林水産業費：基金充当による水産業補助金が多い傾向であり、基幹産業の振興推進を図っている。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・土木費：長寿命化計画に基づく施設の更新や、下水道施設の整備更新、維持管理のための公共下水道特別会計への操出金が大きい。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財政調整基金については、中期的な見通しをもとに決算剰余金を含めて積立している。実質収支額は、継続的な黒字を確保して横ばいで推移している。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一般会計及びすべての特別会計において、収支均衡を保っている。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今後も各会計で効率的な財政運営を行っていく。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5005831</v>
      </c>
      <c r="BO4" s="371"/>
      <c r="BP4" s="371"/>
      <c r="BQ4" s="371"/>
      <c r="BR4" s="371"/>
      <c r="BS4" s="371"/>
      <c r="BT4" s="371"/>
      <c r="BU4" s="372"/>
      <c r="BV4" s="370">
        <v>5203853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1.6</v>
      </c>
      <c r="CU4" s="377"/>
      <c r="CV4" s="377"/>
      <c r="CW4" s="377"/>
      <c r="CX4" s="377"/>
      <c r="CY4" s="377"/>
      <c r="CZ4" s="377"/>
      <c r="DA4" s="378"/>
      <c r="DB4" s="376">
        <v>1.5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4966866</v>
      </c>
      <c r="BO5" s="408"/>
      <c r="BP5" s="408"/>
      <c r="BQ5" s="408"/>
      <c r="BR5" s="408"/>
      <c r="BS5" s="408"/>
      <c r="BT5" s="408"/>
      <c r="BU5" s="409"/>
      <c r="BV5" s="407">
        <v>5167060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44.5</v>
      </c>
      <c r="CU5" s="405"/>
      <c r="CV5" s="405"/>
      <c r="CW5" s="405"/>
      <c r="CX5" s="405"/>
      <c r="CY5" s="405"/>
      <c r="CZ5" s="405"/>
      <c r="DA5" s="406"/>
      <c r="DB5" s="404">
        <v>46.8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38965</v>
      </c>
      <c r="BO6" s="408"/>
      <c r="BP6" s="408"/>
      <c r="BQ6" s="408"/>
      <c r="BR6" s="408"/>
      <c r="BS6" s="408"/>
      <c r="BT6" s="408"/>
      <c r="BU6" s="409"/>
      <c r="BV6" s="407">
        <v>36793</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44.5</v>
      </c>
      <c r="CU6" s="445"/>
      <c r="CV6" s="445"/>
      <c r="CW6" s="445"/>
      <c r="CX6" s="445"/>
      <c r="CY6" s="445"/>
      <c r="CZ6" s="445"/>
      <c r="DA6" s="446"/>
      <c r="DB6" s="444">
        <v>46.8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1112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2372656</v>
      </c>
      <c r="CU7" s="408"/>
      <c r="CV7" s="408"/>
      <c r="CW7" s="408"/>
      <c r="CX7" s="408"/>
      <c r="CY7" s="408"/>
      <c r="CZ7" s="408"/>
      <c r="DA7" s="409"/>
      <c r="DB7" s="407">
        <v>2404347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38965</v>
      </c>
      <c r="BO8" s="408"/>
      <c r="BP8" s="408"/>
      <c r="BQ8" s="408"/>
      <c r="BR8" s="408"/>
      <c r="BS8" s="408"/>
      <c r="BT8" s="408"/>
      <c r="BU8" s="409"/>
      <c r="BV8" s="407">
        <v>35681</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1.49</v>
      </c>
      <c r="CU8" s="448"/>
      <c r="CV8" s="448"/>
      <c r="CW8" s="448"/>
      <c r="CX8" s="448"/>
      <c r="CY8" s="448"/>
      <c r="CZ8" s="448"/>
      <c r="DA8" s="449"/>
      <c r="DB8" s="447">
        <v>1.53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1569</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96</v>
      </c>
      <c r="AV9" s="440"/>
      <c r="AW9" s="440"/>
      <c r="AX9" s="440"/>
      <c r="AY9" s="441" t="s">
        <v>119</v>
      </c>
      <c r="AZ9" s="442"/>
      <c r="BA9" s="442"/>
      <c r="BB9" s="442"/>
      <c r="BC9" s="442"/>
      <c r="BD9" s="442"/>
      <c r="BE9" s="442"/>
      <c r="BF9" s="442"/>
      <c r="BG9" s="442"/>
      <c r="BH9" s="442"/>
      <c r="BI9" s="442"/>
      <c r="BJ9" s="442"/>
      <c r="BK9" s="442"/>
      <c r="BL9" s="442"/>
      <c r="BM9" s="443"/>
      <c r="BN9" s="407">
        <v>3284</v>
      </c>
      <c r="BO9" s="408"/>
      <c r="BP9" s="408"/>
      <c r="BQ9" s="408"/>
      <c r="BR9" s="408"/>
      <c r="BS9" s="408"/>
      <c r="BT9" s="408"/>
      <c r="BU9" s="409"/>
      <c r="BV9" s="407">
        <v>847</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0</v>
      </c>
      <c r="CU9" s="405"/>
      <c r="CV9" s="405"/>
      <c r="CW9" s="405"/>
      <c r="CX9" s="405"/>
      <c r="CY9" s="405"/>
      <c r="CZ9" s="405"/>
      <c r="DA9" s="406"/>
      <c r="DB9" s="404">
        <v>0</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1771</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112</v>
      </c>
      <c r="AV10" s="440"/>
      <c r="AW10" s="440"/>
      <c r="AX10" s="440"/>
      <c r="AY10" s="441" t="s">
        <v>123</v>
      </c>
      <c r="AZ10" s="442"/>
      <c r="BA10" s="442"/>
      <c r="BB10" s="442"/>
      <c r="BC10" s="442"/>
      <c r="BD10" s="442"/>
      <c r="BE10" s="442"/>
      <c r="BF10" s="442"/>
      <c r="BG10" s="442"/>
      <c r="BH10" s="442"/>
      <c r="BI10" s="442"/>
      <c r="BJ10" s="442"/>
      <c r="BK10" s="442"/>
      <c r="BL10" s="442"/>
      <c r="BM10" s="443"/>
      <c r="BN10" s="407">
        <v>114150</v>
      </c>
      <c r="BO10" s="408"/>
      <c r="BP10" s="408"/>
      <c r="BQ10" s="408"/>
      <c r="BR10" s="408"/>
      <c r="BS10" s="408"/>
      <c r="BT10" s="408"/>
      <c r="BU10" s="409"/>
      <c r="BV10" s="407">
        <v>184812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1498</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1491</v>
      </c>
      <c r="S13" s="492"/>
      <c r="T13" s="492"/>
      <c r="U13" s="492"/>
      <c r="V13" s="493"/>
      <c r="W13" s="423" t="s">
        <v>141</v>
      </c>
      <c r="X13" s="424"/>
      <c r="Y13" s="424"/>
      <c r="Z13" s="424"/>
      <c r="AA13" s="424"/>
      <c r="AB13" s="414"/>
      <c r="AC13" s="458">
        <v>68</v>
      </c>
      <c r="AD13" s="459"/>
      <c r="AE13" s="459"/>
      <c r="AF13" s="459"/>
      <c r="AG13" s="501"/>
      <c r="AH13" s="458">
        <v>76</v>
      </c>
      <c r="AI13" s="459"/>
      <c r="AJ13" s="459"/>
      <c r="AK13" s="459"/>
      <c r="AL13" s="460"/>
      <c r="AM13" s="436" t="s">
        <v>142</v>
      </c>
      <c r="AN13" s="437"/>
      <c r="AO13" s="437"/>
      <c r="AP13" s="437"/>
      <c r="AQ13" s="437"/>
      <c r="AR13" s="437"/>
      <c r="AS13" s="437"/>
      <c r="AT13" s="438"/>
      <c r="AU13" s="439" t="s">
        <v>128</v>
      </c>
      <c r="AV13" s="440"/>
      <c r="AW13" s="440"/>
      <c r="AX13" s="440"/>
      <c r="AY13" s="441" t="s">
        <v>143</v>
      </c>
      <c r="AZ13" s="442"/>
      <c r="BA13" s="442"/>
      <c r="BB13" s="442"/>
      <c r="BC13" s="442"/>
      <c r="BD13" s="442"/>
      <c r="BE13" s="442"/>
      <c r="BF13" s="442"/>
      <c r="BG13" s="442"/>
      <c r="BH13" s="442"/>
      <c r="BI13" s="442"/>
      <c r="BJ13" s="442"/>
      <c r="BK13" s="442"/>
      <c r="BL13" s="442"/>
      <c r="BM13" s="443"/>
      <c r="BN13" s="407">
        <v>117434</v>
      </c>
      <c r="BO13" s="408"/>
      <c r="BP13" s="408"/>
      <c r="BQ13" s="408"/>
      <c r="BR13" s="408"/>
      <c r="BS13" s="408"/>
      <c r="BT13" s="408"/>
      <c r="BU13" s="409"/>
      <c r="BV13" s="407">
        <v>185659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1.4</v>
      </c>
      <c r="CU13" s="405"/>
      <c r="CV13" s="405"/>
      <c r="CW13" s="405"/>
      <c r="CX13" s="405"/>
      <c r="CY13" s="405"/>
      <c r="CZ13" s="405"/>
      <c r="DA13" s="406"/>
      <c r="DB13" s="404">
        <v>1.3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1526</v>
      </c>
      <c r="S14" s="492"/>
      <c r="T14" s="492"/>
      <c r="U14" s="492"/>
      <c r="V14" s="493"/>
      <c r="W14" s="397"/>
      <c r="X14" s="398"/>
      <c r="Y14" s="398"/>
      <c r="Z14" s="398"/>
      <c r="AA14" s="398"/>
      <c r="AB14" s="387"/>
      <c r="AC14" s="494">
        <v>8.6999999999999993</v>
      </c>
      <c r="AD14" s="495"/>
      <c r="AE14" s="495"/>
      <c r="AF14" s="495"/>
      <c r="AG14" s="496"/>
      <c r="AH14" s="494">
        <v>8.6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1521</v>
      </c>
      <c r="S15" s="492"/>
      <c r="T15" s="492"/>
      <c r="U15" s="492"/>
      <c r="V15" s="493"/>
      <c r="W15" s="423" t="s">
        <v>149</v>
      </c>
      <c r="X15" s="424"/>
      <c r="Y15" s="424"/>
      <c r="Z15" s="424"/>
      <c r="AA15" s="424"/>
      <c r="AB15" s="414"/>
      <c r="AC15" s="458">
        <v>118</v>
      </c>
      <c r="AD15" s="459"/>
      <c r="AE15" s="459"/>
      <c r="AF15" s="459"/>
      <c r="AG15" s="501"/>
      <c r="AH15" s="458">
        <v>137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1791862</v>
      </c>
      <c r="BO15" s="371"/>
      <c r="BP15" s="371"/>
      <c r="BQ15" s="371"/>
      <c r="BR15" s="371"/>
      <c r="BS15" s="371"/>
      <c r="BT15" s="371"/>
      <c r="BU15" s="372"/>
      <c r="BV15" s="370">
        <v>1814945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15</v>
      </c>
      <c r="AD16" s="495"/>
      <c r="AE16" s="495"/>
      <c r="AF16" s="495"/>
      <c r="AG16" s="496"/>
      <c r="AH16" s="494">
        <v>15.5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1227629</v>
      </c>
      <c r="BO16" s="408"/>
      <c r="BP16" s="408"/>
      <c r="BQ16" s="408"/>
      <c r="BR16" s="408"/>
      <c r="BS16" s="408"/>
      <c r="BT16" s="408"/>
      <c r="BU16" s="409"/>
      <c r="BV16" s="407">
        <v>1242110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600</v>
      </c>
      <c r="AD17" s="459"/>
      <c r="AE17" s="459"/>
      <c r="AF17" s="459"/>
      <c r="AG17" s="501"/>
      <c r="AH17" s="458">
        <v>671</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2372656</v>
      </c>
      <c r="BO17" s="408"/>
      <c r="BP17" s="408"/>
      <c r="BQ17" s="408"/>
      <c r="BR17" s="408"/>
      <c r="BS17" s="408"/>
      <c r="BT17" s="408"/>
      <c r="BU17" s="409"/>
      <c r="BV17" s="407">
        <v>2404347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159</v>
      </c>
      <c r="C18" s="450"/>
      <c r="D18" s="450"/>
      <c r="E18" s="533"/>
      <c r="F18" s="533"/>
      <c r="G18" s="533"/>
      <c r="H18" s="533"/>
      <c r="I18" s="533"/>
      <c r="J18" s="533"/>
      <c r="K18" s="533"/>
      <c r="L18" s="534">
        <v>82.27</v>
      </c>
      <c r="M18" s="534"/>
      <c r="N18" s="534"/>
      <c r="O18" s="534"/>
      <c r="P18" s="534"/>
      <c r="Q18" s="534"/>
      <c r="R18" s="535"/>
      <c r="S18" s="535"/>
      <c r="T18" s="535"/>
      <c r="U18" s="535"/>
      <c r="V18" s="536"/>
      <c r="W18" s="425"/>
      <c r="X18" s="426"/>
      <c r="Y18" s="426"/>
      <c r="Z18" s="426"/>
      <c r="AA18" s="426"/>
      <c r="AB18" s="417"/>
      <c r="AC18" s="537">
        <v>76.3</v>
      </c>
      <c r="AD18" s="538"/>
      <c r="AE18" s="538"/>
      <c r="AF18" s="538"/>
      <c r="AG18" s="539"/>
      <c r="AH18" s="537">
        <v>75.900000000000006</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1098144</v>
      </c>
      <c r="BO18" s="408"/>
      <c r="BP18" s="408"/>
      <c r="BQ18" s="408"/>
      <c r="BR18" s="408"/>
      <c r="BS18" s="408"/>
      <c r="BT18" s="408"/>
      <c r="BU18" s="409"/>
      <c r="BV18" s="407">
        <v>1143305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161</v>
      </c>
      <c r="C19" s="450"/>
      <c r="D19" s="450"/>
      <c r="E19" s="533"/>
      <c r="F19" s="533"/>
      <c r="G19" s="533"/>
      <c r="H19" s="533"/>
      <c r="I19" s="533"/>
      <c r="J19" s="533"/>
      <c r="K19" s="533"/>
      <c r="L19" s="541">
        <v>19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3576555</v>
      </c>
      <c r="BO19" s="408"/>
      <c r="BP19" s="408"/>
      <c r="BQ19" s="408"/>
      <c r="BR19" s="408"/>
      <c r="BS19" s="408"/>
      <c r="BT19" s="408"/>
      <c r="BU19" s="409"/>
      <c r="BV19" s="407">
        <v>3576163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163</v>
      </c>
      <c r="C20" s="450"/>
      <c r="D20" s="450"/>
      <c r="E20" s="533"/>
      <c r="F20" s="533"/>
      <c r="G20" s="533"/>
      <c r="H20" s="533"/>
      <c r="I20" s="533"/>
      <c r="J20" s="533"/>
      <c r="K20" s="533"/>
      <c r="L20" s="541">
        <v>813</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189599</v>
      </c>
      <c r="BO22" s="371"/>
      <c r="BP22" s="371"/>
      <c r="BQ22" s="371"/>
      <c r="BR22" s="371"/>
      <c r="BS22" s="371"/>
      <c r="BT22" s="371"/>
      <c r="BU22" s="372"/>
      <c r="BV22" s="370">
        <v>226782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186847</v>
      </c>
      <c r="BO23" s="408"/>
      <c r="BP23" s="408"/>
      <c r="BQ23" s="408"/>
      <c r="BR23" s="408"/>
      <c r="BS23" s="408"/>
      <c r="BT23" s="408"/>
      <c r="BU23" s="409"/>
      <c r="BV23" s="407">
        <v>222653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6500</v>
      </c>
      <c r="R24" s="459"/>
      <c r="S24" s="459"/>
      <c r="T24" s="459"/>
      <c r="U24" s="459"/>
      <c r="V24" s="501"/>
      <c r="W24" s="553"/>
      <c r="X24" s="554"/>
      <c r="Y24" s="555"/>
      <c r="Z24" s="457" t="s">
        <v>174</v>
      </c>
      <c r="AA24" s="437"/>
      <c r="AB24" s="437"/>
      <c r="AC24" s="437"/>
      <c r="AD24" s="437"/>
      <c r="AE24" s="437"/>
      <c r="AF24" s="437"/>
      <c r="AG24" s="438"/>
      <c r="AH24" s="458">
        <v>58</v>
      </c>
      <c r="AI24" s="459"/>
      <c r="AJ24" s="459"/>
      <c r="AK24" s="459"/>
      <c r="AL24" s="501"/>
      <c r="AM24" s="458">
        <v>166924</v>
      </c>
      <c r="AN24" s="459"/>
      <c r="AO24" s="459"/>
      <c r="AP24" s="459"/>
      <c r="AQ24" s="459"/>
      <c r="AR24" s="501"/>
      <c r="AS24" s="458">
        <v>2878</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189599</v>
      </c>
      <c r="BO24" s="408"/>
      <c r="BP24" s="408"/>
      <c r="BQ24" s="408"/>
      <c r="BR24" s="408"/>
      <c r="BS24" s="408"/>
      <c r="BT24" s="408"/>
      <c r="BU24" s="409"/>
      <c r="BV24" s="407">
        <v>226782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5750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131</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13670</v>
      </c>
      <c r="BO25" s="371"/>
      <c r="BP25" s="371"/>
      <c r="BQ25" s="371"/>
      <c r="BR25" s="371"/>
      <c r="BS25" s="371"/>
      <c r="BT25" s="371"/>
      <c r="BU25" s="372"/>
      <c r="BV25" s="370">
        <v>16072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5300</v>
      </c>
      <c r="R26" s="459"/>
      <c r="S26" s="459"/>
      <c r="T26" s="459"/>
      <c r="U26" s="459"/>
      <c r="V26" s="501"/>
      <c r="W26" s="553"/>
      <c r="X26" s="554"/>
      <c r="Y26" s="555"/>
      <c r="Z26" s="457" t="s">
        <v>181</v>
      </c>
      <c r="AA26" s="559"/>
      <c r="AB26" s="559"/>
      <c r="AC26" s="559"/>
      <c r="AD26" s="559"/>
      <c r="AE26" s="559"/>
      <c r="AF26" s="559"/>
      <c r="AG26" s="560"/>
      <c r="AH26" s="458">
        <v>1</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2630</v>
      </c>
      <c r="R27" s="459"/>
      <c r="S27" s="459"/>
      <c r="T27" s="459"/>
      <c r="U27" s="459"/>
      <c r="V27" s="501"/>
      <c r="W27" s="553"/>
      <c r="X27" s="554"/>
      <c r="Y27" s="555"/>
      <c r="Z27" s="457" t="s">
        <v>185</v>
      </c>
      <c r="AA27" s="437"/>
      <c r="AB27" s="437"/>
      <c r="AC27" s="437"/>
      <c r="AD27" s="437"/>
      <c r="AE27" s="437"/>
      <c r="AF27" s="437"/>
      <c r="AG27" s="438"/>
      <c r="AH27" s="458" t="s">
        <v>131</v>
      </c>
      <c r="AI27" s="459"/>
      <c r="AJ27" s="459"/>
      <c r="AK27" s="459"/>
      <c r="AL27" s="501"/>
      <c r="AM27" s="458" t="s">
        <v>131</v>
      </c>
      <c r="AN27" s="459"/>
      <c r="AO27" s="459"/>
      <c r="AP27" s="459"/>
      <c r="AQ27" s="459"/>
      <c r="AR27" s="501"/>
      <c r="AS27" s="458" t="s">
        <v>178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t="s">
        <v>131</v>
      </c>
      <c r="BO27" s="530"/>
      <c r="BP27" s="530"/>
      <c r="BQ27" s="530"/>
      <c r="BR27" s="530"/>
      <c r="BS27" s="530"/>
      <c r="BT27" s="530"/>
      <c r="BU27" s="531"/>
      <c r="BV27" s="529" t="s">
        <v>131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2090</v>
      </c>
      <c r="R28" s="459"/>
      <c r="S28" s="459"/>
      <c r="T28" s="459"/>
      <c r="U28" s="459"/>
      <c r="V28" s="501"/>
      <c r="W28" s="553"/>
      <c r="X28" s="554"/>
      <c r="Y28" s="555"/>
      <c r="Z28" s="457" t="s">
        <v>188</v>
      </c>
      <c r="AA28" s="437"/>
      <c r="AB28" s="437"/>
      <c r="AC28" s="437"/>
      <c r="AD28" s="437"/>
      <c r="AE28" s="437"/>
      <c r="AF28" s="437"/>
      <c r="AG28" s="438"/>
      <c r="AH28" s="458" t="s">
        <v>131</v>
      </c>
      <c r="AI28" s="459"/>
      <c r="AJ28" s="459"/>
      <c r="AK28" s="459"/>
      <c r="AL28" s="501"/>
      <c r="AM28" s="458" t="s">
        <v>131</v>
      </c>
      <c r="AN28" s="459"/>
      <c r="AO28" s="459"/>
      <c r="AP28" s="459"/>
      <c r="AQ28" s="459"/>
      <c r="AR28" s="501"/>
      <c r="AS28" s="458" t="s">
        <v>178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4604554</v>
      </c>
      <c r="BO28" s="371"/>
      <c r="BP28" s="371"/>
      <c r="BQ28" s="371"/>
      <c r="BR28" s="371"/>
      <c r="BS28" s="371"/>
      <c r="BT28" s="371"/>
      <c r="BU28" s="372"/>
      <c r="BV28" s="370">
        <v>4454723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6</v>
      </c>
      <c r="M29" s="459"/>
      <c r="N29" s="459"/>
      <c r="O29" s="459"/>
      <c r="P29" s="501"/>
      <c r="Q29" s="458">
        <v>1700</v>
      </c>
      <c r="R29" s="459"/>
      <c r="S29" s="459"/>
      <c r="T29" s="459"/>
      <c r="U29" s="459"/>
      <c r="V29" s="501"/>
      <c r="W29" s="556"/>
      <c r="X29" s="557"/>
      <c r="Y29" s="558"/>
      <c r="Z29" s="457" t="s">
        <v>191</v>
      </c>
      <c r="AA29" s="437"/>
      <c r="AB29" s="437"/>
      <c r="AC29" s="437"/>
      <c r="AD29" s="437"/>
      <c r="AE29" s="437"/>
      <c r="AF29" s="437"/>
      <c r="AG29" s="438"/>
      <c r="AH29" s="458">
        <v>58</v>
      </c>
      <c r="AI29" s="459"/>
      <c r="AJ29" s="459"/>
      <c r="AK29" s="459"/>
      <c r="AL29" s="501"/>
      <c r="AM29" s="458">
        <v>166924</v>
      </c>
      <c r="AN29" s="459"/>
      <c r="AO29" s="459"/>
      <c r="AP29" s="459"/>
      <c r="AQ29" s="459"/>
      <c r="AR29" s="501"/>
      <c r="AS29" s="458">
        <v>2878</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24202</v>
      </c>
      <c r="BO29" s="408"/>
      <c r="BP29" s="408"/>
      <c r="BQ29" s="408"/>
      <c r="BR29" s="408"/>
      <c r="BS29" s="408"/>
      <c r="BT29" s="408"/>
      <c r="BU29" s="409"/>
      <c r="BV29" s="407">
        <v>24201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3169982</v>
      </c>
      <c r="BO30" s="530"/>
      <c r="BP30" s="530"/>
      <c r="BQ30" s="530"/>
      <c r="BR30" s="530"/>
      <c r="BS30" s="530"/>
      <c r="BT30" s="530"/>
      <c r="BU30" s="531"/>
      <c r="BV30" s="529">
        <v>3248803</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204</v>
      </c>
      <c r="AN33" s="431"/>
      <c r="AO33" s="396" t="s">
        <v>201</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202</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4</v>
      </c>
      <c r="BF34" s="597"/>
      <c r="BG34" s="598" t="str">
        <f>IF('各会計、関係団体の財政状況及び健全化判断比率'!B30="","",'各会計、関係団体の財政状況及び健全化判断比率'!B30)</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後志広域連合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5</v>
      </c>
      <c r="BF35" s="597"/>
      <c r="BG35" s="598" t="str">
        <f>IF('各会計、関係団体の財政状況及び健全化判断比率'!B31="","",'各会計、関係団体の財政状況及び健全化判断比率'!B31)</f>
        <v>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岩内地方衛生組合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6</v>
      </c>
      <c r="BF36" s="597"/>
      <c r="BG36" s="598" t="str">
        <f>IF('各会計、関係団体の財政状況及び健全化判断比率'!B32="","",'各会計、関係団体の財政状況及び健全化判断比率'!B32)</f>
        <v>集落排水事業特別会計</v>
      </c>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岩内・寿都地方消防組合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後志教育研修センター</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rafB76RRM0bjXi9QRGEQ62ywryWd35l6xasx71fwsFy+0JauP28fHDF7pZTSFusOxIOyZ7MaFrk7yduE1j4ww==" saltValue="tETRSyUmKtLr3BO2KyBCk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571</v>
      </c>
      <c r="D34" s="1151"/>
      <c r="E34" s="1152"/>
      <c r="F34" s="32">
        <v>3.76</v>
      </c>
      <c r="G34" s="33">
        <v>3.19</v>
      </c>
      <c r="H34" s="33">
        <v>1.51</v>
      </c>
      <c r="I34" s="33">
        <v>1.48</v>
      </c>
      <c r="J34" s="34">
        <v>1.64</v>
      </c>
      <c r="K34" s="22"/>
      <c r="L34" s="22"/>
      <c r="M34" s="22"/>
      <c r="N34" s="22"/>
      <c r="O34" s="22"/>
      <c r="P34" s="22"/>
    </row>
    <row r="35" spans="1:16" ht="39" customHeight="1" x14ac:dyDescent="0.15">
      <c r="A35" s="22"/>
      <c r="B35" s="35"/>
      <c r="C35" s="1145" t="s">
        <v>572</v>
      </c>
      <c r="D35" s="1146"/>
      <c r="E35" s="1147"/>
      <c r="F35" s="36">
        <v>0.14000000000000001</v>
      </c>
      <c r="G35" s="37">
        <v>0.26</v>
      </c>
      <c r="H35" s="37">
        <v>0.1</v>
      </c>
      <c r="I35" s="37">
        <v>0.02</v>
      </c>
      <c r="J35" s="38">
        <v>0.21</v>
      </c>
      <c r="K35" s="22"/>
      <c r="L35" s="22"/>
      <c r="M35" s="22"/>
      <c r="N35" s="22"/>
      <c r="O35" s="22"/>
      <c r="P35" s="22"/>
    </row>
    <row r="36" spans="1:16" ht="39" customHeight="1" x14ac:dyDescent="0.15">
      <c r="A36" s="22"/>
      <c r="B36" s="35"/>
      <c r="C36" s="1145" t="s">
        <v>573</v>
      </c>
      <c r="D36" s="1146"/>
      <c r="E36" s="1147"/>
      <c r="F36" s="36">
        <v>0</v>
      </c>
      <c r="G36" s="37">
        <v>0</v>
      </c>
      <c r="H36" s="37">
        <v>0</v>
      </c>
      <c r="I36" s="37">
        <v>0.01</v>
      </c>
      <c r="J36" s="38">
        <v>0.03</v>
      </c>
      <c r="K36" s="22"/>
      <c r="L36" s="22"/>
      <c r="M36" s="22"/>
      <c r="N36" s="22"/>
      <c r="O36" s="22"/>
      <c r="P36" s="22"/>
    </row>
    <row r="37" spans="1:16" ht="39" customHeight="1" x14ac:dyDescent="0.15">
      <c r="A37" s="22"/>
      <c r="B37" s="35"/>
      <c r="C37" s="1145" t="s">
        <v>574</v>
      </c>
      <c r="D37" s="1146"/>
      <c r="E37" s="1147"/>
      <c r="F37" s="36">
        <v>0</v>
      </c>
      <c r="G37" s="37">
        <v>0</v>
      </c>
      <c r="H37" s="37">
        <v>0</v>
      </c>
      <c r="I37" s="37">
        <v>0</v>
      </c>
      <c r="J37" s="38">
        <v>0</v>
      </c>
      <c r="K37" s="22"/>
      <c r="L37" s="22"/>
      <c r="M37" s="22"/>
      <c r="N37" s="22"/>
      <c r="O37" s="22"/>
      <c r="P37" s="22"/>
    </row>
    <row r="38" spans="1:16" ht="39" customHeight="1" x14ac:dyDescent="0.15">
      <c r="A38" s="22"/>
      <c r="B38" s="35"/>
      <c r="C38" s="1145" t="s">
        <v>575</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576</v>
      </c>
      <c r="D39" s="1146"/>
      <c r="E39" s="1147"/>
      <c r="F39" s="36">
        <v>0.01</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578</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GsoVx6gpZbnDqCA0GEKm+Ij4s0AMa3TgljPrizUB4zFGTV00kQPqas55iOeTNPvQR5tDEDoIDb9VT7OR0oCgQ==" saltValue="UwYivPeRFwHowiqeeroh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O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53</v>
      </c>
      <c r="L45" s="60">
        <v>52</v>
      </c>
      <c r="M45" s="60">
        <v>41</v>
      </c>
      <c r="N45" s="60">
        <v>41</v>
      </c>
      <c r="O45" s="61">
        <v>41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154</v>
      </c>
      <c r="L48" s="64">
        <v>156</v>
      </c>
      <c r="M48" s="64">
        <v>156</v>
      </c>
      <c r="N48" s="64">
        <v>154</v>
      </c>
      <c r="O48" s="65">
        <v>154</v>
      </c>
      <c r="P48" s="48"/>
      <c r="Q48" s="48"/>
      <c r="R48" s="48"/>
      <c r="S48" s="48"/>
      <c r="T48" s="48"/>
      <c r="U48" s="48"/>
    </row>
    <row r="49" spans="1:21" ht="30.75" customHeight="1" x14ac:dyDescent="0.15">
      <c r="A49" s="48"/>
      <c r="B49" s="1155"/>
      <c r="C49" s="1156"/>
      <c r="D49" s="62"/>
      <c r="E49" s="1161" t="s">
        <v>16</v>
      </c>
      <c r="F49" s="1161"/>
      <c r="G49" s="1161"/>
      <c r="H49" s="1161"/>
      <c r="I49" s="1161"/>
      <c r="J49" s="1162"/>
      <c r="K49" s="63">
        <v>1</v>
      </c>
      <c r="L49" s="64">
        <v>1</v>
      </c>
      <c r="M49" s="64">
        <v>1</v>
      </c>
      <c r="N49" s="64">
        <v>1</v>
      </c>
      <c r="O49" s="65">
        <v>1</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v>0</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184</v>
      </c>
      <c r="L52" s="64">
        <v>182</v>
      </c>
      <c r="M52" s="64">
        <v>167</v>
      </c>
      <c r="N52" s="64">
        <v>164</v>
      </c>
      <c r="O52" s="65">
        <v>159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24</v>
      </c>
      <c r="L53" s="69">
        <v>27</v>
      </c>
      <c r="M53" s="69">
        <v>31</v>
      </c>
      <c r="N53" s="69">
        <v>32</v>
      </c>
      <c r="O53" s="70">
        <v>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4j/MazLienbrz8MDUyvSqLp3AN3fpDoQdJGolx3k2AakerVAC8eTKoqn5Tc19cgJn7bqETWpf4KytrvQJSL0w==" saltValue="xKfdYRohcbuoX4i9UoN8z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N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4" t="s">
        <v>32</v>
      </c>
      <c r="C41" s="1185"/>
      <c r="D41" s="105"/>
      <c r="E41" s="1190" t="s">
        <v>33</v>
      </c>
      <c r="F41" s="1190"/>
      <c r="G41" s="1190"/>
      <c r="H41" s="1191"/>
      <c r="I41" s="355">
        <v>346</v>
      </c>
      <c r="J41" s="356">
        <v>299</v>
      </c>
      <c r="K41" s="356">
        <v>263</v>
      </c>
      <c r="L41" s="356">
        <v>227</v>
      </c>
      <c r="M41" s="357">
        <v>190</v>
      </c>
    </row>
    <row r="42" spans="2:13" ht="27.75" customHeight="1" x14ac:dyDescent="0.15">
      <c r="B42" s="1186"/>
      <c r="C42" s="1187"/>
      <c r="D42" s="106"/>
      <c r="E42" s="1192" t="s">
        <v>34</v>
      </c>
      <c r="F42" s="1192"/>
      <c r="G42" s="1192"/>
      <c r="H42" s="1193"/>
      <c r="I42" s="358">
        <v>1</v>
      </c>
      <c r="J42" s="359">
        <v>1</v>
      </c>
      <c r="K42" s="359" t="s">
        <v>524</v>
      </c>
      <c r="L42" s="359" t="s">
        <v>524</v>
      </c>
      <c r="M42" s="360" t="s">
        <v>524</v>
      </c>
    </row>
    <row r="43" spans="2:13" ht="27.75" customHeight="1" x14ac:dyDescent="0.15">
      <c r="B43" s="1186"/>
      <c r="C43" s="1187"/>
      <c r="D43" s="106"/>
      <c r="E43" s="1192" t="s">
        <v>35</v>
      </c>
      <c r="F43" s="1192"/>
      <c r="G43" s="1192"/>
      <c r="H43" s="1193"/>
      <c r="I43" s="358">
        <v>1785</v>
      </c>
      <c r="J43" s="359">
        <v>1688</v>
      </c>
      <c r="K43" s="359">
        <v>1570</v>
      </c>
      <c r="L43" s="359">
        <v>1442</v>
      </c>
      <c r="M43" s="360">
        <v>1305</v>
      </c>
    </row>
    <row r="44" spans="2:13" ht="27.75" customHeight="1" x14ac:dyDescent="0.15">
      <c r="B44" s="1186"/>
      <c r="C44" s="1187"/>
      <c r="D44" s="106"/>
      <c r="E44" s="1192" t="s">
        <v>36</v>
      </c>
      <c r="F44" s="1192"/>
      <c r="G44" s="1192"/>
      <c r="H44" s="1193"/>
      <c r="I44" s="358">
        <v>9</v>
      </c>
      <c r="J44" s="359">
        <v>7</v>
      </c>
      <c r="K44" s="359">
        <v>8</v>
      </c>
      <c r="L44" s="359">
        <v>12</v>
      </c>
      <c r="M44" s="360">
        <v>15</v>
      </c>
    </row>
    <row r="45" spans="2:13" ht="27.75" customHeight="1" x14ac:dyDescent="0.15">
      <c r="B45" s="1186"/>
      <c r="C45" s="1187"/>
      <c r="D45" s="106"/>
      <c r="E45" s="1192" t="s">
        <v>37</v>
      </c>
      <c r="F45" s="1192"/>
      <c r="G45" s="1192"/>
      <c r="H45" s="1193"/>
      <c r="I45" s="358">
        <v>346</v>
      </c>
      <c r="J45" s="359">
        <v>404</v>
      </c>
      <c r="K45" s="359">
        <v>361</v>
      </c>
      <c r="L45" s="359">
        <v>352</v>
      </c>
      <c r="M45" s="360">
        <v>321</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7319</v>
      </c>
      <c r="J50" s="359">
        <v>7582</v>
      </c>
      <c r="K50" s="359">
        <v>7508</v>
      </c>
      <c r="L50" s="359">
        <v>7728</v>
      </c>
      <c r="M50" s="360">
        <v>7799</v>
      </c>
    </row>
    <row r="51" spans="2:13" ht="27.75" customHeight="1" x14ac:dyDescent="0.15">
      <c r="B51" s="1186"/>
      <c r="C51" s="1187"/>
      <c r="D51" s="106"/>
      <c r="E51" s="1192" t="s">
        <v>44</v>
      </c>
      <c r="F51" s="1192"/>
      <c r="G51" s="1192"/>
      <c r="H51" s="1193"/>
      <c r="I51" s="358">
        <v>337</v>
      </c>
      <c r="J51" s="359">
        <v>293</v>
      </c>
      <c r="K51" s="359">
        <v>258</v>
      </c>
      <c r="L51" s="359">
        <v>223</v>
      </c>
      <c r="M51" s="360">
        <v>187</v>
      </c>
    </row>
    <row r="52" spans="2:13" ht="27.75" customHeight="1" x14ac:dyDescent="0.15">
      <c r="B52" s="1188"/>
      <c r="C52" s="1189"/>
      <c r="D52" s="106"/>
      <c r="E52" s="1192" t="s">
        <v>45</v>
      </c>
      <c r="F52" s="1192"/>
      <c r="G52" s="1192"/>
      <c r="H52" s="1193"/>
      <c r="I52" s="358">
        <v>1219</v>
      </c>
      <c r="J52" s="359">
        <v>1109</v>
      </c>
      <c r="K52" s="359">
        <v>1001</v>
      </c>
      <c r="L52" s="359">
        <v>897</v>
      </c>
      <c r="M52" s="360">
        <v>799</v>
      </c>
    </row>
    <row r="53" spans="2:13" ht="27.75" customHeight="1" thickBot="1" x14ac:dyDescent="0.2">
      <c r="B53" s="1199" t="s">
        <v>46</v>
      </c>
      <c r="C53" s="1200"/>
      <c r="D53" s="110"/>
      <c r="E53" s="1201" t="s">
        <v>47</v>
      </c>
      <c r="F53" s="1201"/>
      <c r="G53" s="1201"/>
      <c r="H53" s="1202"/>
      <c r="I53" s="361">
        <v>-6389</v>
      </c>
      <c r="J53" s="362">
        <v>-6584</v>
      </c>
      <c r="K53" s="362">
        <v>-6566</v>
      </c>
      <c r="L53" s="362">
        <v>-6815</v>
      </c>
      <c r="M53" s="363">
        <v>-6954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ouj5pv0evyDeKTfq2/s7BCNJ5qzBlyN4EuJGQLEtAUAXWRRQamku1CAq6atc7CwqlKwKP9X/NiowBYuG/5bCg==" saltValue="3qZvGLOyO1pU7iHBf8YZ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70" zoomScaleNormal="7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4235</v>
      </c>
      <c r="G55" s="122">
        <v>4455</v>
      </c>
      <c r="H55" s="123">
        <v>4605</v>
      </c>
    </row>
    <row r="56" spans="2:8" ht="52.5" customHeight="1" x14ac:dyDescent="0.15">
      <c r="B56" s="124"/>
      <c r="C56" s="1213" t="s">
        <v>51</v>
      </c>
      <c r="D56" s="1213"/>
      <c r="E56" s="1214"/>
      <c r="F56" s="125">
        <v>24</v>
      </c>
      <c r="G56" s="125">
        <v>24</v>
      </c>
      <c r="H56" s="126">
        <v>24</v>
      </c>
    </row>
    <row r="57" spans="2:8" ht="53.25" customHeight="1" x14ac:dyDescent="0.15">
      <c r="B57" s="124"/>
      <c r="C57" s="1215" t="s">
        <v>52</v>
      </c>
      <c r="D57" s="1215"/>
      <c r="E57" s="1216"/>
      <c r="F57" s="127">
        <v>3249</v>
      </c>
      <c r="G57" s="127">
        <v>3249</v>
      </c>
      <c r="H57" s="128">
        <v>3170</v>
      </c>
    </row>
    <row r="58" spans="2:8" ht="45.75" customHeight="1" x14ac:dyDescent="0.15">
      <c r="B58" s="129"/>
      <c r="C58" s="1203" t="s">
        <v>589</v>
      </c>
      <c r="D58" s="1204"/>
      <c r="E58" s="1205"/>
      <c r="F58" s="130">
        <v>1423</v>
      </c>
      <c r="G58" s="130">
        <v>1159</v>
      </c>
      <c r="H58" s="131">
        <v>1027</v>
      </c>
    </row>
    <row r="59" spans="2:8" ht="45.75" customHeight="1" x14ac:dyDescent="0.15">
      <c r="B59" s="129"/>
      <c r="C59" s="1203" t="s">
        <v>590</v>
      </c>
      <c r="D59" s="1204"/>
      <c r="E59" s="1205"/>
      <c r="F59" s="130">
        <v>447</v>
      </c>
      <c r="G59" s="130">
        <v>451</v>
      </c>
      <c r="H59" s="131">
        <v>452</v>
      </c>
    </row>
    <row r="60" spans="2:8" ht="45.75" customHeight="1" x14ac:dyDescent="0.15">
      <c r="B60" s="129"/>
      <c r="C60" s="1203" t="s">
        <v>591</v>
      </c>
      <c r="D60" s="1204"/>
      <c r="E60" s="1205"/>
      <c r="F60" s="130">
        <v>560</v>
      </c>
      <c r="G60" s="130">
        <v>535</v>
      </c>
      <c r="H60" s="131">
        <v>443</v>
      </c>
    </row>
    <row r="61" spans="2:8" ht="45.75" customHeight="1" x14ac:dyDescent="0.15">
      <c r="B61" s="129"/>
      <c r="C61" s="1203" t="s">
        <v>592</v>
      </c>
      <c r="D61" s="1204"/>
      <c r="E61" s="1205"/>
      <c r="F61" s="130">
        <v>41</v>
      </c>
      <c r="G61" s="130">
        <v>241</v>
      </c>
      <c r="H61" s="131">
        <v>437</v>
      </c>
    </row>
    <row r="62" spans="2:8" ht="45.75" customHeight="1" thickBot="1" x14ac:dyDescent="0.2">
      <c r="B62" s="132"/>
      <c r="C62" s="1206" t="s">
        <v>593</v>
      </c>
      <c r="D62" s="1207"/>
      <c r="E62" s="1208"/>
      <c r="F62" s="133">
        <v>221</v>
      </c>
      <c r="G62" s="133">
        <v>221</v>
      </c>
      <c r="H62" s="134">
        <v>207</v>
      </c>
    </row>
    <row r="63" spans="2:8" ht="52.5" customHeight="1" thickBot="1" x14ac:dyDescent="0.2">
      <c r="B63" s="135"/>
      <c r="C63" s="1209" t="s">
        <v>53</v>
      </c>
      <c r="D63" s="1209"/>
      <c r="E63" s="1210"/>
      <c r="F63" s="136">
        <v>7508</v>
      </c>
      <c r="G63" s="136">
        <v>7728</v>
      </c>
      <c r="H63" s="137">
        <v>7799</v>
      </c>
    </row>
    <row r="64" spans="2:8" x14ac:dyDescent="0.15"/>
  </sheetData>
  <sheetProtection algorithmName="SHA-512" hashValue="/CFnKTtSCzfEs50A/mq/8uTTnGyaw8Iny9f2DhvYkNn6b94cPdcV6ZgO8+23xPTVrjVm2XKJPbmsRUhlueiYaA==" saltValue="vdbxWnWSJm+xsJvrqmWu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357504</v>
      </c>
      <c r="E3" s="156"/>
      <c r="F3" s="157">
        <v>289738</v>
      </c>
      <c r="G3" s="158"/>
      <c r="H3" s="159"/>
    </row>
    <row r="4" spans="1:8" x14ac:dyDescent="0.15">
      <c r="A4" s="160"/>
      <c r="B4" s="161"/>
      <c r="C4" s="162"/>
      <c r="D4" s="163">
        <v>312918</v>
      </c>
      <c r="E4" s="164"/>
      <c r="F4" s="165">
        <v>156238</v>
      </c>
      <c r="G4" s="166"/>
      <c r="H4" s="167"/>
    </row>
    <row r="5" spans="1:8" x14ac:dyDescent="0.15">
      <c r="A5" s="148" t="s">
        <v>558</v>
      </c>
      <c r="B5" s="153"/>
      <c r="C5" s="154"/>
      <c r="D5" s="155">
        <v>508535</v>
      </c>
      <c r="E5" s="156"/>
      <c r="F5" s="157">
        <v>316937</v>
      </c>
      <c r="G5" s="158"/>
      <c r="H5" s="159"/>
    </row>
    <row r="6" spans="1:8" x14ac:dyDescent="0.15">
      <c r="A6" s="160"/>
      <c r="B6" s="161"/>
      <c r="C6" s="162"/>
      <c r="D6" s="163">
        <v>426188</v>
      </c>
      <c r="E6" s="164"/>
      <c r="F6" s="165">
        <v>199150</v>
      </c>
      <c r="G6" s="166"/>
      <c r="H6" s="167"/>
    </row>
    <row r="7" spans="1:8" x14ac:dyDescent="0.15">
      <c r="A7" s="148" t="s">
        <v>559</v>
      </c>
      <c r="B7" s="153"/>
      <c r="C7" s="154"/>
      <c r="D7" s="155">
        <v>403724</v>
      </c>
      <c r="E7" s="156"/>
      <c r="F7" s="157">
        <v>332350</v>
      </c>
      <c r="G7" s="158"/>
      <c r="H7" s="159"/>
    </row>
    <row r="8" spans="1:8" x14ac:dyDescent="0.15">
      <c r="A8" s="160"/>
      <c r="B8" s="161"/>
      <c r="C8" s="162"/>
      <c r="D8" s="163">
        <v>345557</v>
      </c>
      <c r="E8" s="164"/>
      <c r="F8" s="165">
        <v>200453</v>
      </c>
      <c r="G8" s="166"/>
      <c r="H8" s="167"/>
    </row>
    <row r="9" spans="1:8" x14ac:dyDescent="0.15">
      <c r="A9" s="148" t="s">
        <v>560</v>
      </c>
      <c r="B9" s="153"/>
      <c r="C9" s="154"/>
      <c r="D9" s="155">
        <v>587740</v>
      </c>
      <c r="E9" s="156"/>
      <c r="F9" s="157">
        <v>362690</v>
      </c>
      <c r="G9" s="158"/>
      <c r="H9" s="159"/>
    </row>
    <row r="10" spans="1:8" x14ac:dyDescent="0.15">
      <c r="A10" s="160"/>
      <c r="B10" s="161"/>
      <c r="C10" s="162"/>
      <c r="D10" s="163">
        <v>580647</v>
      </c>
      <c r="E10" s="164"/>
      <c r="F10" s="165">
        <v>172580</v>
      </c>
      <c r="G10" s="166"/>
      <c r="H10" s="167"/>
    </row>
    <row r="11" spans="1:8" x14ac:dyDescent="0.15">
      <c r="A11" s="148" t="s">
        <v>561</v>
      </c>
      <c r="B11" s="153"/>
      <c r="C11" s="154"/>
      <c r="D11" s="155">
        <v>455680</v>
      </c>
      <c r="E11" s="156"/>
      <c r="F11" s="157">
        <v>296093</v>
      </c>
      <c r="G11" s="158"/>
      <c r="H11" s="159"/>
    </row>
    <row r="12" spans="1:8" x14ac:dyDescent="0.15">
      <c r="A12" s="160"/>
      <c r="B12" s="161"/>
      <c r="C12" s="168"/>
      <c r="D12" s="163">
        <v>455680</v>
      </c>
      <c r="E12" s="164"/>
      <c r="F12" s="165">
        <v>140545</v>
      </c>
      <c r="G12" s="166"/>
      <c r="H12" s="167"/>
    </row>
    <row r="13" spans="1:8" x14ac:dyDescent="0.15">
      <c r="A13" s="148"/>
      <c r="B13" s="153"/>
      <c r="C13" s="169"/>
      <c r="D13" s="170">
        <v>462637</v>
      </c>
      <c r="E13" s="171"/>
      <c r="F13" s="172">
        <v>319562</v>
      </c>
      <c r="G13" s="173"/>
      <c r="H13" s="159"/>
    </row>
    <row r="14" spans="1:8" x14ac:dyDescent="0.15">
      <c r="A14" s="160"/>
      <c r="B14" s="161"/>
      <c r="C14" s="162"/>
      <c r="D14" s="163">
        <v>424198</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3.77</v>
      </c>
      <c r="C19" s="174">
        <f>ROUND(VALUE(SUBSTITUTE(実質収支比率等に係る経年分析!G$48,"▲","-")),2)</f>
        <v>3.19</v>
      </c>
      <c r="D19" s="174">
        <f>ROUND(VALUE(SUBSTITUTE(実質収支比率等に係る経年分析!H$48,"▲","-")),2)</f>
        <v>1.51</v>
      </c>
      <c r="E19" s="174">
        <f>ROUND(VALUE(SUBSTITUTE(実質収支比率等に係る経年分析!I$48,"▲","-")),2)</f>
        <v>1.48</v>
      </c>
      <c r="F19" s="174">
        <f>ROUND(VALUE(SUBSTITUTE(実質収支比率等に係る経年分析!J$48,"▲","-")),2)</f>
        <v>1.64</v>
      </c>
    </row>
    <row r="20" spans="1:11" x14ac:dyDescent="0.15">
      <c r="A20" s="174" t="s">
        <v>57</v>
      </c>
      <c r="B20" s="174">
        <f>ROUND(VALUE(SUBSTITUTE(実質収支比率等に係る経年分析!F$47,"▲","-")),2)</f>
        <v>157.41</v>
      </c>
      <c r="C20" s="174">
        <f>ROUND(VALUE(SUBSTITUTE(実質収支比率等に係る経年分析!G$47,"▲","-")),2)</f>
        <v>174.28</v>
      </c>
      <c r="D20" s="174">
        <f>ROUND(VALUE(SUBSTITUTE(実質収支比率等に係る経年分析!H$47,"▲","-")),2)</f>
        <v>183.65</v>
      </c>
      <c r="E20" s="174">
        <f>ROUND(VALUE(SUBSTITUTE(実質収支比率等に係る経年分析!I$47,"▲","-")),2)</f>
        <v>185.28</v>
      </c>
      <c r="F20" s="174">
        <f>ROUND(VALUE(SUBSTITUTE(実質収支比率等に係る経年分析!J$47,"▲","-")),2)</f>
        <v>194.07</v>
      </c>
    </row>
    <row r="21" spans="1:11" x14ac:dyDescent="0.15">
      <c r="A21" s="174" t="s">
        <v>58</v>
      </c>
      <c r="B21" s="174">
        <f>IF(ISNUMBER(VALUE(SUBSTITUTE(実質収支比率等に係る経年分析!F$49,"▲","-"))),ROUND(VALUE(SUBSTITUTE(実質収支比率等に係る経年分析!F$49,"▲","-")),2),NA())</f>
        <v>7.05</v>
      </c>
      <c r="C21" s="174">
        <f>IF(ISNUMBER(VALUE(SUBSTITUTE(実質収支比率等に係る経年分析!G$49,"▲","-"))),ROUND(VALUE(SUBSTITUTE(実質収支比率等に係る経年分析!G$49,"▲","-")),2),NA())</f>
        <v>8.7899999999999991</v>
      </c>
      <c r="D21" s="174">
        <f>IF(ISNUMBER(VALUE(SUBSTITUTE(実質収支比率等に係る経年分析!H$49,"▲","-"))),ROUND(VALUE(SUBSTITUTE(実質収支比率等に係る経年分析!H$49,"▲","-")),2),NA())</f>
        <v>8.4600000000000009</v>
      </c>
      <c r="E21" s="174">
        <f>IF(ISNUMBER(VALUE(SUBSTITUTE(実質収支比率等に係る経年分析!I$49,"▲","-"))),ROUND(VALUE(SUBSTITUTE(実質収支比率等に係る経年分析!I$49,"▲","-")),2),NA())</f>
        <v>7.72</v>
      </c>
      <c r="F21" s="174">
        <f>IF(ISNUMBER(VALUE(SUBSTITUTE(実質収支比率等に係る経年分析!J$49,"▲","-"))),ROUND(VALUE(SUBSTITUTE(実質収支比率等に係る経年分析!J$49,"▲","-")),2),NA())</f>
        <v>4.95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後期高齢者医療特別会計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0.03</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0.14000000000000001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0.26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184</v>
      </c>
      <c r="E42" s="176"/>
      <c r="F42" s="176"/>
      <c r="G42" s="176">
        <f>'実質公債費比率（分子）の構造'!L$52</f>
        <v>182</v>
      </c>
      <c r="H42" s="176"/>
      <c r="I42" s="176"/>
      <c r="J42" s="176">
        <f>'実質公債費比率（分子）の構造'!M$52</f>
        <v>167</v>
      </c>
      <c r="K42" s="176"/>
      <c r="L42" s="176"/>
      <c r="M42" s="176">
        <f>'実質公債費比率（分子）の構造'!N$52</f>
        <v>164</v>
      </c>
      <c r="N42" s="176"/>
      <c r="O42" s="176"/>
      <c r="P42" s="176">
        <f>'実質公債費比率（分子）の構造'!O$52</f>
        <v>159</v>
      </c>
    </row>
    <row r="43" spans="1:16" x14ac:dyDescent="0.15">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x14ac:dyDescent="0.15">
      <c r="A46" s="176" t="s">
        <v>69</v>
      </c>
      <c r="B46" s="176">
        <f>'実質公債費比率（分子）の構造'!K$48</f>
        <v>154</v>
      </c>
      <c r="C46" s="176"/>
      <c r="D46" s="176"/>
      <c r="E46" s="176">
        <f>'実質公債費比率（分子）の構造'!L$48</f>
        <v>156</v>
      </c>
      <c r="F46" s="176"/>
      <c r="G46" s="176"/>
      <c r="H46" s="176">
        <f>'実質公債費比率（分子）の構造'!M$48</f>
        <v>156</v>
      </c>
      <c r="I46" s="176"/>
      <c r="J46" s="176"/>
      <c r="K46" s="176">
        <f>'実質公債費比率（分子）の構造'!N$48</f>
        <v>154</v>
      </c>
      <c r="L46" s="176"/>
      <c r="M46" s="176"/>
      <c r="N46" s="176">
        <f>'実質公債費比率（分子）の構造'!O$48</f>
        <v>154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53</v>
      </c>
      <c r="C49" s="176"/>
      <c r="D49" s="176"/>
      <c r="E49" s="176">
        <f>'実質公債費比率（分子）の構造'!L$45</f>
        <v>52</v>
      </c>
      <c r="F49" s="176"/>
      <c r="G49" s="176"/>
      <c r="H49" s="176">
        <f>'実質公債費比率（分子）の構造'!M$45</f>
        <v>41</v>
      </c>
      <c r="I49" s="176"/>
      <c r="J49" s="176"/>
      <c r="K49" s="176">
        <f>'実質公債費比率（分子）の構造'!N$45</f>
        <v>41</v>
      </c>
      <c r="L49" s="176"/>
      <c r="M49" s="176"/>
      <c r="N49" s="176">
        <f>'実質公債費比率（分子）の構造'!O$45</f>
        <v>41</v>
      </c>
      <c r="O49" s="176"/>
      <c r="P49" s="176"/>
    </row>
    <row r="50" spans="1:16" x14ac:dyDescent="0.15">
      <c r="A50" s="176" t="s">
        <v>73</v>
      </c>
      <c r="B50" s="176" t="e">
        <f>NA()</f>
        <v>#N/A</v>
      </c>
      <c r="C50" s="176">
        <f>IF(ISNUMBER('実質公債費比率（分子）の構造'!K$53),'実質公債費比率（分子）の構造'!K$53,NA())</f>
        <v>24</v>
      </c>
      <c r="D50" s="176" t="e">
        <f>NA()</f>
        <v>#N/A</v>
      </c>
      <c r="E50" s="176" t="e">
        <f>NA()</f>
        <v>#N/A</v>
      </c>
      <c r="F50" s="176">
        <f>IF(ISNUMBER('実質公債費比率（分子）の構造'!L$53),'実質公債費比率（分子）の構造'!L$53,NA())</f>
        <v>27</v>
      </c>
      <c r="G50" s="176" t="e">
        <f>NA()</f>
        <v>#N/A</v>
      </c>
      <c r="H50" s="176" t="e">
        <f>NA()</f>
        <v>#N/A</v>
      </c>
      <c r="I50" s="176">
        <f>IF(ISNUMBER('実質公債費比率（分子）の構造'!M$53),'実質公債費比率（分子）の構造'!M$53,NA())</f>
        <v>31</v>
      </c>
      <c r="J50" s="176" t="e">
        <f>NA()</f>
        <v>#N/A</v>
      </c>
      <c r="K50" s="176" t="e">
        <f>NA()</f>
        <v>#N/A</v>
      </c>
      <c r="L50" s="176">
        <f>IF(ISNUMBER('実質公債費比率（分子）の構造'!N$53),'実質公債費比率（分子）の構造'!N$53,NA())</f>
        <v>32</v>
      </c>
      <c r="M50" s="176" t="e">
        <f>NA()</f>
        <v>#N/A</v>
      </c>
      <c r="N50" s="176" t="e">
        <f>NA()</f>
        <v>#N/A</v>
      </c>
      <c r="O50" s="176">
        <f>IF(ISNUMBER('実質公債費比率（分子）の構造'!O$53),'実質公債費比率（分子）の構造'!O$53,NA())</f>
        <v>37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1219</v>
      </c>
      <c r="E56" s="175"/>
      <c r="F56" s="175"/>
      <c r="G56" s="175">
        <f>'将来負担比率（分子）の構造'!J$52</f>
        <v>1109</v>
      </c>
      <c r="H56" s="175"/>
      <c r="I56" s="175"/>
      <c r="J56" s="175">
        <f>'将来負担比率（分子）の構造'!K$52</f>
        <v>1001</v>
      </c>
      <c r="K56" s="175"/>
      <c r="L56" s="175"/>
      <c r="M56" s="175">
        <f>'将来負担比率（分子）の構造'!L$52</f>
        <v>897</v>
      </c>
      <c r="N56" s="175"/>
      <c r="O56" s="175"/>
      <c r="P56" s="175">
        <f>'将来負担比率（分子）の構造'!M$52</f>
        <v>799</v>
      </c>
    </row>
    <row r="57" spans="1:16" x14ac:dyDescent="0.15">
      <c r="A57" s="175" t="s">
        <v>44</v>
      </c>
      <c r="B57" s="175"/>
      <c r="C57" s="175"/>
      <c r="D57" s="175">
        <f>'将来負担比率（分子）の構造'!I$51</f>
        <v>337</v>
      </c>
      <c r="E57" s="175"/>
      <c r="F57" s="175"/>
      <c r="G57" s="175">
        <f>'将来負担比率（分子）の構造'!J$51</f>
        <v>293</v>
      </c>
      <c r="H57" s="175"/>
      <c r="I57" s="175"/>
      <c r="J57" s="175">
        <f>'将来負担比率（分子）の構造'!K$51</f>
        <v>258</v>
      </c>
      <c r="K57" s="175"/>
      <c r="L57" s="175"/>
      <c r="M57" s="175">
        <f>'将来負担比率（分子）の構造'!L$51</f>
        <v>223</v>
      </c>
      <c r="N57" s="175"/>
      <c r="O57" s="175"/>
      <c r="P57" s="175">
        <f>'将来負担比率（分子）の構造'!M$51</f>
        <v>187</v>
      </c>
    </row>
    <row r="58" spans="1:16" x14ac:dyDescent="0.15">
      <c r="A58" s="175" t="s">
        <v>43</v>
      </c>
      <c r="B58" s="175"/>
      <c r="C58" s="175"/>
      <c r="D58" s="175">
        <f>'将来負担比率（分子）の構造'!I$50</f>
        <v>7319</v>
      </c>
      <c r="E58" s="175"/>
      <c r="F58" s="175"/>
      <c r="G58" s="175">
        <f>'将来負担比率（分子）の構造'!J$50</f>
        <v>7582</v>
      </c>
      <c r="H58" s="175"/>
      <c r="I58" s="175"/>
      <c r="J58" s="175">
        <f>'将来負担比率（分子）の構造'!K$50</f>
        <v>7508</v>
      </c>
      <c r="K58" s="175"/>
      <c r="L58" s="175"/>
      <c r="M58" s="175">
        <f>'将来負担比率（分子）の構造'!L$50</f>
        <v>7728</v>
      </c>
      <c r="N58" s="175"/>
      <c r="O58" s="175"/>
      <c r="P58" s="175">
        <f>'将来負担比率（分子）の構造'!M$50</f>
        <v>7799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346</v>
      </c>
      <c r="C62" s="175"/>
      <c r="D62" s="175"/>
      <c r="E62" s="175">
        <f>'将来負担比率（分子）の構造'!J$45</f>
        <v>404</v>
      </c>
      <c r="F62" s="175"/>
      <c r="G62" s="175"/>
      <c r="H62" s="175">
        <f>'将来負担比率（分子）の構造'!K$45</f>
        <v>361</v>
      </c>
      <c r="I62" s="175"/>
      <c r="J62" s="175"/>
      <c r="K62" s="175">
        <f>'将来負担比率（分子）の構造'!L$45</f>
        <v>352</v>
      </c>
      <c r="L62" s="175"/>
      <c r="M62" s="175"/>
      <c r="N62" s="175">
        <f>'将来負担比率（分子）の構造'!M$45</f>
        <v>321</v>
      </c>
      <c r="O62" s="175"/>
      <c r="P62" s="175"/>
    </row>
    <row r="63" spans="1:16" x14ac:dyDescent="0.15">
      <c r="A63" s="175" t="s">
        <v>36</v>
      </c>
      <c r="B63" s="175">
        <f>'将来負担比率（分子）の構造'!I$44</f>
        <v>9</v>
      </c>
      <c r="C63" s="175"/>
      <c r="D63" s="175"/>
      <c r="E63" s="175">
        <f>'将来負担比率（分子）の構造'!J$44</f>
        <v>7</v>
      </c>
      <c r="F63" s="175"/>
      <c r="G63" s="175"/>
      <c r="H63" s="175">
        <f>'将来負担比率（分子）の構造'!K$44</f>
        <v>8</v>
      </c>
      <c r="I63" s="175"/>
      <c r="J63" s="175"/>
      <c r="K63" s="175">
        <f>'将来負担比率（分子）の構造'!L$44</f>
        <v>12</v>
      </c>
      <c r="L63" s="175"/>
      <c r="M63" s="175"/>
      <c r="N63" s="175">
        <f>'将来負担比率（分子）の構造'!M$44</f>
        <v>15</v>
      </c>
      <c r="O63" s="175"/>
      <c r="P63" s="175"/>
    </row>
    <row r="64" spans="1:16" x14ac:dyDescent="0.15">
      <c r="A64" s="175" t="s">
        <v>35</v>
      </c>
      <c r="B64" s="175">
        <f>'将来負担比率（分子）の構造'!I$43</f>
        <v>1785</v>
      </c>
      <c r="C64" s="175"/>
      <c r="D64" s="175"/>
      <c r="E64" s="175">
        <f>'将来負担比率（分子）の構造'!J$43</f>
        <v>1688</v>
      </c>
      <c r="F64" s="175"/>
      <c r="G64" s="175"/>
      <c r="H64" s="175">
        <f>'将来負担比率（分子）の構造'!K$43</f>
        <v>1570</v>
      </c>
      <c r="I64" s="175"/>
      <c r="J64" s="175"/>
      <c r="K64" s="175">
        <f>'将来負担比率（分子）の構造'!L$43</f>
        <v>1442</v>
      </c>
      <c r="L64" s="175"/>
      <c r="M64" s="175"/>
      <c r="N64" s="175">
        <f>'将来負担比率（分子）の構造'!M$43</f>
        <v>1305</v>
      </c>
      <c r="O64" s="175"/>
      <c r="P64" s="175"/>
    </row>
    <row r="65" spans="1:16" x14ac:dyDescent="0.15">
      <c r="A65" s="175" t="s">
        <v>34</v>
      </c>
      <c r="B65" s="175">
        <f>'将来負担比率（分子）の構造'!I$42</f>
        <v>1</v>
      </c>
      <c r="C65" s="175"/>
      <c r="D65" s="175"/>
      <c r="E65" s="175">
        <f>'将来負担比率（分子）の構造'!J$42</f>
        <v>1</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346</v>
      </c>
      <c r="C66" s="175"/>
      <c r="D66" s="175"/>
      <c r="E66" s="175">
        <f>'将来負担比率（分子）の構造'!J$41</f>
        <v>299</v>
      </c>
      <c r="F66" s="175"/>
      <c r="G66" s="175"/>
      <c r="H66" s="175">
        <f>'将来負担比率（分子）の構造'!K$41</f>
        <v>263</v>
      </c>
      <c r="I66" s="175"/>
      <c r="J66" s="175"/>
      <c r="K66" s="175">
        <f>'将来負担比率（分子）の構造'!L$41</f>
        <v>227</v>
      </c>
      <c r="L66" s="175"/>
      <c r="M66" s="175"/>
      <c r="N66" s="175">
        <f>'将来負担比率（分子）の構造'!M$41</f>
        <v>190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4235</v>
      </c>
      <c r="C72" s="179">
        <f>基金残高に係る経年分析!G55</f>
        <v>4455</v>
      </c>
      <c r="D72" s="179">
        <f>基金残高に係る経年分析!H55</f>
        <v>4605</v>
      </c>
    </row>
    <row r="73" spans="1:16" x14ac:dyDescent="0.15">
      <c r="A73" s="178" t="s">
        <v>80</v>
      </c>
      <c r="B73" s="179">
        <f>基金残高に係る経年分析!F56</f>
        <v>24</v>
      </c>
      <c r="C73" s="179">
        <f>基金残高に係る経年分析!G56</f>
        <v>24</v>
      </c>
      <c r="D73" s="179">
        <f>基金残高に係る経年分析!H56</f>
        <v>24</v>
      </c>
    </row>
    <row r="74" spans="1:16" x14ac:dyDescent="0.15">
      <c r="A74" s="178" t="s">
        <v>81</v>
      </c>
      <c r="B74" s="179">
        <f>基金残高に係る経年分析!F57</f>
        <v>3249</v>
      </c>
      <c r="C74" s="179">
        <f>基金残高に係る経年分析!G57</f>
        <v>3249</v>
      </c>
      <c r="D74" s="179">
        <f>基金残高に係る経年分析!H57</f>
        <v>3170</v>
      </c>
    </row>
  </sheetData>
  <sheetProtection algorithmName="SHA-512" hashValue="bszCuL893ThHJJUe5eI8kcsYIS2U/6syKAMsL8F53lYUxIn6vRJAqOUXt0H2Nr84VQQGvr+HvrL82KFSVpyHRQ==" saltValue="Pwaj2RnLqX+vX1p0wmX7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2358820</v>
      </c>
      <c r="S5" s="613"/>
      <c r="T5" s="613"/>
      <c r="U5" s="613"/>
      <c r="V5" s="613"/>
      <c r="W5" s="613"/>
      <c r="X5" s="613"/>
      <c r="Y5" s="614"/>
      <c r="Z5" s="615">
        <v>47.1</v>
      </c>
      <c r="AA5" s="615"/>
      <c r="AB5" s="615"/>
      <c r="AC5" s="615"/>
      <c r="AD5" s="616">
        <v>2358820</v>
      </c>
      <c r="AE5" s="616"/>
      <c r="AF5" s="616"/>
      <c r="AG5" s="616"/>
      <c r="AH5" s="616"/>
      <c r="AI5" s="616"/>
      <c r="AJ5" s="616"/>
      <c r="AK5" s="616"/>
      <c r="AL5" s="617">
        <v>95.7</v>
      </c>
      <c r="AM5" s="618"/>
      <c r="AN5" s="618"/>
      <c r="AO5" s="619"/>
      <c r="AP5" s="609" t="s">
        <v>233</v>
      </c>
      <c r="AQ5" s="610"/>
      <c r="AR5" s="610"/>
      <c r="AS5" s="610"/>
      <c r="AT5" s="610"/>
      <c r="AU5" s="610"/>
      <c r="AV5" s="610"/>
      <c r="AW5" s="610"/>
      <c r="AX5" s="610"/>
      <c r="AY5" s="610"/>
      <c r="AZ5" s="610"/>
      <c r="BA5" s="610"/>
      <c r="BB5" s="610"/>
      <c r="BC5" s="610"/>
      <c r="BD5" s="610"/>
      <c r="BE5" s="610"/>
      <c r="BF5" s="611"/>
      <c r="BG5" s="623">
        <v>2358459</v>
      </c>
      <c r="BH5" s="624"/>
      <c r="BI5" s="624"/>
      <c r="BJ5" s="624"/>
      <c r="BK5" s="624"/>
      <c r="BL5" s="624"/>
      <c r="BM5" s="624"/>
      <c r="BN5" s="625"/>
      <c r="BO5" s="626">
        <v>100</v>
      </c>
      <c r="BP5" s="626"/>
      <c r="BQ5" s="626"/>
      <c r="BR5" s="626"/>
      <c r="BS5" s="627">
        <v>18111</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12461</v>
      </c>
      <c r="S6" s="624"/>
      <c r="T6" s="624"/>
      <c r="U6" s="624"/>
      <c r="V6" s="624"/>
      <c r="W6" s="624"/>
      <c r="X6" s="624"/>
      <c r="Y6" s="625"/>
      <c r="Z6" s="626">
        <v>0.2</v>
      </c>
      <c r="AA6" s="626"/>
      <c r="AB6" s="626"/>
      <c r="AC6" s="626"/>
      <c r="AD6" s="627">
        <v>12461</v>
      </c>
      <c r="AE6" s="627"/>
      <c r="AF6" s="627"/>
      <c r="AG6" s="627"/>
      <c r="AH6" s="627"/>
      <c r="AI6" s="627"/>
      <c r="AJ6" s="627"/>
      <c r="AK6" s="627"/>
      <c r="AL6" s="628">
        <v>0.5</v>
      </c>
      <c r="AM6" s="629"/>
      <c r="AN6" s="629"/>
      <c r="AO6" s="630"/>
      <c r="AP6" s="620" t="s">
        <v>238</v>
      </c>
      <c r="AQ6" s="621"/>
      <c r="AR6" s="621"/>
      <c r="AS6" s="621"/>
      <c r="AT6" s="621"/>
      <c r="AU6" s="621"/>
      <c r="AV6" s="621"/>
      <c r="AW6" s="621"/>
      <c r="AX6" s="621"/>
      <c r="AY6" s="621"/>
      <c r="AZ6" s="621"/>
      <c r="BA6" s="621"/>
      <c r="BB6" s="621"/>
      <c r="BC6" s="621"/>
      <c r="BD6" s="621"/>
      <c r="BE6" s="621"/>
      <c r="BF6" s="622"/>
      <c r="BG6" s="623">
        <v>2358459</v>
      </c>
      <c r="BH6" s="624"/>
      <c r="BI6" s="624"/>
      <c r="BJ6" s="624"/>
      <c r="BK6" s="624"/>
      <c r="BL6" s="624"/>
      <c r="BM6" s="624"/>
      <c r="BN6" s="625"/>
      <c r="BO6" s="626">
        <v>100</v>
      </c>
      <c r="BP6" s="626"/>
      <c r="BQ6" s="626"/>
      <c r="BR6" s="626"/>
      <c r="BS6" s="627">
        <v>18111</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50406</v>
      </c>
      <c r="CS6" s="624"/>
      <c r="CT6" s="624"/>
      <c r="CU6" s="624"/>
      <c r="CV6" s="624"/>
      <c r="CW6" s="624"/>
      <c r="CX6" s="624"/>
      <c r="CY6" s="625"/>
      <c r="CZ6" s="617">
        <v>1</v>
      </c>
      <c r="DA6" s="618"/>
      <c r="DB6" s="618"/>
      <c r="DC6" s="634"/>
      <c r="DD6" s="632" t="s">
        <v>147</v>
      </c>
      <c r="DE6" s="624"/>
      <c r="DF6" s="624"/>
      <c r="DG6" s="624"/>
      <c r="DH6" s="624"/>
      <c r="DI6" s="624"/>
      <c r="DJ6" s="624"/>
      <c r="DK6" s="624"/>
      <c r="DL6" s="624"/>
      <c r="DM6" s="624"/>
      <c r="DN6" s="624"/>
      <c r="DO6" s="624"/>
      <c r="DP6" s="625"/>
      <c r="DQ6" s="632">
        <v>50406</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66</v>
      </c>
      <c r="S7" s="624"/>
      <c r="T7" s="624"/>
      <c r="U7" s="624"/>
      <c r="V7" s="624"/>
      <c r="W7" s="624"/>
      <c r="X7" s="624"/>
      <c r="Y7" s="625"/>
      <c r="Z7" s="626">
        <v>0</v>
      </c>
      <c r="AA7" s="626"/>
      <c r="AB7" s="626"/>
      <c r="AC7" s="626"/>
      <c r="AD7" s="627">
        <v>66</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156217</v>
      </c>
      <c r="BH7" s="624"/>
      <c r="BI7" s="624"/>
      <c r="BJ7" s="624"/>
      <c r="BK7" s="624"/>
      <c r="BL7" s="624"/>
      <c r="BM7" s="624"/>
      <c r="BN7" s="625"/>
      <c r="BO7" s="626">
        <v>6.6</v>
      </c>
      <c r="BP7" s="626"/>
      <c r="BQ7" s="626"/>
      <c r="BR7" s="626"/>
      <c r="BS7" s="627">
        <v>18111</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1463353</v>
      </c>
      <c r="CS7" s="624"/>
      <c r="CT7" s="624"/>
      <c r="CU7" s="624"/>
      <c r="CV7" s="624"/>
      <c r="CW7" s="624"/>
      <c r="CX7" s="624"/>
      <c r="CY7" s="625"/>
      <c r="CZ7" s="626">
        <v>29.5</v>
      </c>
      <c r="DA7" s="626"/>
      <c r="DB7" s="626"/>
      <c r="DC7" s="626"/>
      <c r="DD7" s="632">
        <v>96853</v>
      </c>
      <c r="DE7" s="624"/>
      <c r="DF7" s="624"/>
      <c r="DG7" s="624"/>
      <c r="DH7" s="624"/>
      <c r="DI7" s="624"/>
      <c r="DJ7" s="624"/>
      <c r="DK7" s="624"/>
      <c r="DL7" s="624"/>
      <c r="DM7" s="624"/>
      <c r="DN7" s="624"/>
      <c r="DO7" s="624"/>
      <c r="DP7" s="625"/>
      <c r="DQ7" s="632">
        <v>1300089</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491</v>
      </c>
      <c r="S8" s="624"/>
      <c r="T8" s="624"/>
      <c r="U8" s="624"/>
      <c r="V8" s="624"/>
      <c r="W8" s="624"/>
      <c r="X8" s="624"/>
      <c r="Y8" s="625"/>
      <c r="Z8" s="626">
        <v>0</v>
      </c>
      <c r="AA8" s="626"/>
      <c r="AB8" s="626"/>
      <c r="AC8" s="626"/>
      <c r="AD8" s="627">
        <v>491</v>
      </c>
      <c r="AE8" s="627"/>
      <c r="AF8" s="627"/>
      <c r="AG8" s="627"/>
      <c r="AH8" s="627"/>
      <c r="AI8" s="627"/>
      <c r="AJ8" s="627"/>
      <c r="AK8" s="627"/>
      <c r="AL8" s="628">
        <v>0</v>
      </c>
      <c r="AM8" s="629"/>
      <c r="AN8" s="629"/>
      <c r="AO8" s="630"/>
      <c r="AP8" s="620" t="s">
        <v>244</v>
      </c>
      <c r="AQ8" s="621"/>
      <c r="AR8" s="621"/>
      <c r="AS8" s="621"/>
      <c r="AT8" s="621"/>
      <c r="AU8" s="621"/>
      <c r="AV8" s="621"/>
      <c r="AW8" s="621"/>
      <c r="AX8" s="621"/>
      <c r="AY8" s="621"/>
      <c r="AZ8" s="621"/>
      <c r="BA8" s="621"/>
      <c r="BB8" s="621"/>
      <c r="BC8" s="621"/>
      <c r="BD8" s="621"/>
      <c r="BE8" s="621"/>
      <c r="BF8" s="622"/>
      <c r="BG8" s="623">
        <v>2660</v>
      </c>
      <c r="BH8" s="624"/>
      <c r="BI8" s="624"/>
      <c r="BJ8" s="624"/>
      <c r="BK8" s="624"/>
      <c r="BL8" s="624"/>
      <c r="BM8" s="624"/>
      <c r="BN8" s="625"/>
      <c r="BO8" s="626">
        <v>0.1</v>
      </c>
      <c r="BP8" s="626"/>
      <c r="BQ8" s="626"/>
      <c r="BR8" s="626"/>
      <c r="BS8" s="627" t="s">
        <v>147</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1074397</v>
      </c>
      <c r="CS8" s="624"/>
      <c r="CT8" s="624"/>
      <c r="CU8" s="624"/>
      <c r="CV8" s="624"/>
      <c r="CW8" s="624"/>
      <c r="CX8" s="624"/>
      <c r="CY8" s="625"/>
      <c r="CZ8" s="626">
        <v>21.6</v>
      </c>
      <c r="DA8" s="626"/>
      <c r="DB8" s="626"/>
      <c r="DC8" s="626"/>
      <c r="DD8" s="632">
        <v>377980</v>
      </c>
      <c r="DE8" s="624"/>
      <c r="DF8" s="624"/>
      <c r="DG8" s="624"/>
      <c r="DH8" s="624"/>
      <c r="DI8" s="624"/>
      <c r="DJ8" s="624"/>
      <c r="DK8" s="624"/>
      <c r="DL8" s="624"/>
      <c r="DM8" s="624"/>
      <c r="DN8" s="624"/>
      <c r="DO8" s="624"/>
      <c r="DP8" s="625"/>
      <c r="DQ8" s="632">
        <v>509792</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397</v>
      </c>
      <c r="S9" s="624"/>
      <c r="T9" s="624"/>
      <c r="U9" s="624"/>
      <c r="V9" s="624"/>
      <c r="W9" s="624"/>
      <c r="X9" s="624"/>
      <c r="Y9" s="625"/>
      <c r="Z9" s="626">
        <v>0</v>
      </c>
      <c r="AA9" s="626"/>
      <c r="AB9" s="626"/>
      <c r="AC9" s="626"/>
      <c r="AD9" s="627">
        <v>397</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75545</v>
      </c>
      <c r="BH9" s="624"/>
      <c r="BI9" s="624"/>
      <c r="BJ9" s="624"/>
      <c r="BK9" s="624"/>
      <c r="BL9" s="624"/>
      <c r="BM9" s="624"/>
      <c r="BN9" s="625"/>
      <c r="BO9" s="626">
        <v>3.2</v>
      </c>
      <c r="BP9" s="626"/>
      <c r="BQ9" s="626"/>
      <c r="BR9" s="626"/>
      <c r="BS9" s="627" t="s">
        <v>147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554242</v>
      </c>
      <c r="CS9" s="624"/>
      <c r="CT9" s="624"/>
      <c r="CU9" s="624"/>
      <c r="CV9" s="624"/>
      <c r="CW9" s="624"/>
      <c r="CX9" s="624"/>
      <c r="CY9" s="625"/>
      <c r="CZ9" s="626">
        <v>11.2</v>
      </c>
      <c r="DA9" s="626"/>
      <c r="DB9" s="626"/>
      <c r="DC9" s="626"/>
      <c r="DD9" s="632">
        <v>154</v>
      </c>
      <c r="DE9" s="624"/>
      <c r="DF9" s="624"/>
      <c r="DG9" s="624"/>
      <c r="DH9" s="624"/>
      <c r="DI9" s="624"/>
      <c r="DJ9" s="624"/>
      <c r="DK9" s="624"/>
      <c r="DL9" s="624"/>
      <c r="DM9" s="624"/>
      <c r="DN9" s="624"/>
      <c r="DO9" s="624"/>
      <c r="DP9" s="625"/>
      <c r="DQ9" s="632">
        <v>332245</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147</v>
      </c>
      <c r="S10" s="624"/>
      <c r="T10" s="624"/>
      <c r="U10" s="624"/>
      <c r="V10" s="624"/>
      <c r="W10" s="624"/>
      <c r="X10" s="624"/>
      <c r="Y10" s="625"/>
      <c r="Z10" s="626" t="s">
        <v>147</v>
      </c>
      <c r="AA10" s="626"/>
      <c r="AB10" s="626"/>
      <c r="AC10" s="626"/>
      <c r="AD10" s="627" t="s">
        <v>147</v>
      </c>
      <c r="AE10" s="627"/>
      <c r="AF10" s="627"/>
      <c r="AG10" s="627"/>
      <c r="AH10" s="627"/>
      <c r="AI10" s="627"/>
      <c r="AJ10" s="627"/>
      <c r="AK10" s="627"/>
      <c r="AL10" s="628" t="s">
        <v>147</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14333</v>
      </c>
      <c r="BH10" s="624"/>
      <c r="BI10" s="624"/>
      <c r="BJ10" s="624"/>
      <c r="BK10" s="624"/>
      <c r="BL10" s="624"/>
      <c r="BM10" s="624"/>
      <c r="BN10" s="625"/>
      <c r="BO10" s="626">
        <v>0.6</v>
      </c>
      <c r="BP10" s="626"/>
      <c r="BQ10" s="626"/>
      <c r="BR10" s="626"/>
      <c r="BS10" s="627" t="s">
        <v>147</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89</v>
      </c>
      <c r="CS10" s="624"/>
      <c r="CT10" s="624"/>
      <c r="CU10" s="624"/>
      <c r="CV10" s="624"/>
      <c r="CW10" s="624"/>
      <c r="CX10" s="624"/>
      <c r="CY10" s="625"/>
      <c r="CZ10" s="626">
        <v>0</v>
      </c>
      <c r="DA10" s="626"/>
      <c r="DB10" s="626"/>
      <c r="DC10" s="626"/>
      <c r="DD10" s="632" t="s">
        <v>147</v>
      </c>
      <c r="DE10" s="624"/>
      <c r="DF10" s="624"/>
      <c r="DG10" s="624"/>
      <c r="DH10" s="624"/>
      <c r="DI10" s="624"/>
      <c r="DJ10" s="624"/>
      <c r="DK10" s="624"/>
      <c r="DL10" s="624"/>
      <c r="DM10" s="624"/>
      <c r="DN10" s="624"/>
      <c r="DO10" s="624"/>
      <c r="DP10" s="625"/>
      <c r="DQ10" s="632">
        <v>89</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58640</v>
      </c>
      <c r="S11" s="624"/>
      <c r="T11" s="624"/>
      <c r="U11" s="624"/>
      <c r="V11" s="624"/>
      <c r="W11" s="624"/>
      <c r="X11" s="624"/>
      <c r="Y11" s="625"/>
      <c r="Z11" s="628">
        <v>1.2</v>
      </c>
      <c r="AA11" s="629"/>
      <c r="AB11" s="629"/>
      <c r="AC11" s="635"/>
      <c r="AD11" s="632">
        <v>58640</v>
      </c>
      <c r="AE11" s="624"/>
      <c r="AF11" s="624"/>
      <c r="AG11" s="624"/>
      <c r="AH11" s="624"/>
      <c r="AI11" s="624"/>
      <c r="AJ11" s="624"/>
      <c r="AK11" s="625"/>
      <c r="AL11" s="628">
        <v>2.4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63679</v>
      </c>
      <c r="BH11" s="624"/>
      <c r="BI11" s="624"/>
      <c r="BJ11" s="624"/>
      <c r="BK11" s="624"/>
      <c r="BL11" s="624"/>
      <c r="BM11" s="624"/>
      <c r="BN11" s="625"/>
      <c r="BO11" s="626">
        <v>2.7</v>
      </c>
      <c r="BP11" s="626"/>
      <c r="BQ11" s="626"/>
      <c r="BR11" s="626"/>
      <c r="BS11" s="627">
        <v>18111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331224</v>
      </c>
      <c r="CS11" s="624"/>
      <c r="CT11" s="624"/>
      <c r="CU11" s="624"/>
      <c r="CV11" s="624"/>
      <c r="CW11" s="624"/>
      <c r="CX11" s="624"/>
      <c r="CY11" s="625"/>
      <c r="CZ11" s="626">
        <v>6.7</v>
      </c>
      <c r="DA11" s="626"/>
      <c r="DB11" s="626"/>
      <c r="DC11" s="626"/>
      <c r="DD11" s="632">
        <v>3246</v>
      </c>
      <c r="DE11" s="624"/>
      <c r="DF11" s="624"/>
      <c r="DG11" s="624"/>
      <c r="DH11" s="624"/>
      <c r="DI11" s="624"/>
      <c r="DJ11" s="624"/>
      <c r="DK11" s="624"/>
      <c r="DL11" s="624"/>
      <c r="DM11" s="624"/>
      <c r="DN11" s="624"/>
      <c r="DO11" s="624"/>
      <c r="DP11" s="625"/>
      <c r="DQ11" s="632">
        <v>160821</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147</v>
      </c>
      <c r="S12" s="624"/>
      <c r="T12" s="624"/>
      <c r="U12" s="624"/>
      <c r="V12" s="624"/>
      <c r="W12" s="624"/>
      <c r="X12" s="624"/>
      <c r="Y12" s="625"/>
      <c r="Z12" s="626" t="s">
        <v>147</v>
      </c>
      <c r="AA12" s="626"/>
      <c r="AB12" s="626"/>
      <c r="AC12" s="626"/>
      <c r="AD12" s="627" t="s">
        <v>147</v>
      </c>
      <c r="AE12" s="627"/>
      <c r="AF12" s="627"/>
      <c r="AG12" s="627"/>
      <c r="AH12" s="627"/>
      <c r="AI12" s="627"/>
      <c r="AJ12" s="627"/>
      <c r="AK12" s="627"/>
      <c r="AL12" s="628" t="s">
        <v>147</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2182783</v>
      </c>
      <c r="BH12" s="624"/>
      <c r="BI12" s="624"/>
      <c r="BJ12" s="624"/>
      <c r="BK12" s="624"/>
      <c r="BL12" s="624"/>
      <c r="BM12" s="624"/>
      <c r="BN12" s="625"/>
      <c r="BO12" s="626">
        <v>92.5</v>
      </c>
      <c r="BP12" s="626"/>
      <c r="BQ12" s="626"/>
      <c r="BR12" s="626"/>
      <c r="BS12" s="627" t="s">
        <v>147</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259395</v>
      </c>
      <c r="CS12" s="624"/>
      <c r="CT12" s="624"/>
      <c r="CU12" s="624"/>
      <c r="CV12" s="624"/>
      <c r="CW12" s="624"/>
      <c r="CX12" s="624"/>
      <c r="CY12" s="625"/>
      <c r="CZ12" s="626">
        <v>5.2</v>
      </c>
      <c r="DA12" s="626"/>
      <c r="DB12" s="626"/>
      <c r="DC12" s="626"/>
      <c r="DD12" s="632">
        <v>13597</v>
      </c>
      <c r="DE12" s="624"/>
      <c r="DF12" s="624"/>
      <c r="DG12" s="624"/>
      <c r="DH12" s="624"/>
      <c r="DI12" s="624"/>
      <c r="DJ12" s="624"/>
      <c r="DK12" s="624"/>
      <c r="DL12" s="624"/>
      <c r="DM12" s="624"/>
      <c r="DN12" s="624"/>
      <c r="DO12" s="624"/>
      <c r="DP12" s="625"/>
      <c r="DQ12" s="632">
        <v>82388</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147</v>
      </c>
      <c r="S13" s="624"/>
      <c r="T13" s="624"/>
      <c r="U13" s="624"/>
      <c r="V13" s="624"/>
      <c r="W13" s="624"/>
      <c r="X13" s="624"/>
      <c r="Y13" s="625"/>
      <c r="Z13" s="626" t="s">
        <v>147</v>
      </c>
      <c r="AA13" s="626"/>
      <c r="AB13" s="626"/>
      <c r="AC13" s="626"/>
      <c r="AD13" s="627" t="s">
        <v>147</v>
      </c>
      <c r="AE13" s="627"/>
      <c r="AF13" s="627"/>
      <c r="AG13" s="627"/>
      <c r="AH13" s="627"/>
      <c r="AI13" s="627"/>
      <c r="AJ13" s="627"/>
      <c r="AK13" s="627"/>
      <c r="AL13" s="628" t="s">
        <v>147</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2181916</v>
      </c>
      <c r="BH13" s="624"/>
      <c r="BI13" s="624"/>
      <c r="BJ13" s="624"/>
      <c r="BK13" s="624"/>
      <c r="BL13" s="624"/>
      <c r="BM13" s="624"/>
      <c r="BN13" s="625"/>
      <c r="BO13" s="626">
        <v>92.5</v>
      </c>
      <c r="BP13" s="626"/>
      <c r="BQ13" s="626"/>
      <c r="BR13" s="626"/>
      <c r="BS13" s="627" t="s">
        <v>147</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675913</v>
      </c>
      <c r="CS13" s="624"/>
      <c r="CT13" s="624"/>
      <c r="CU13" s="624"/>
      <c r="CV13" s="624"/>
      <c r="CW13" s="624"/>
      <c r="CX13" s="624"/>
      <c r="CY13" s="625"/>
      <c r="CZ13" s="626">
        <v>13.6</v>
      </c>
      <c r="DA13" s="626"/>
      <c r="DB13" s="626"/>
      <c r="DC13" s="626"/>
      <c r="DD13" s="632">
        <v>111039</v>
      </c>
      <c r="DE13" s="624"/>
      <c r="DF13" s="624"/>
      <c r="DG13" s="624"/>
      <c r="DH13" s="624"/>
      <c r="DI13" s="624"/>
      <c r="DJ13" s="624"/>
      <c r="DK13" s="624"/>
      <c r="DL13" s="624"/>
      <c r="DM13" s="624"/>
      <c r="DN13" s="624"/>
      <c r="DO13" s="624"/>
      <c r="DP13" s="625"/>
      <c r="DQ13" s="632">
        <v>625181</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147</v>
      </c>
      <c r="S14" s="624"/>
      <c r="T14" s="624"/>
      <c r="U14" s="624"/>
      <c r="V14" s="624"/>
      <c r="W14" s="624"/>
      <c r="X14" s="624"/>
      <c r="Y14" s="625"/>
      <c r="Z14" s="626" t="s">
        <v>147</v>
      </c>
      <c r="AA14" s="626"/>
      <c r="AB14" s="626"/>
      <c r="AC14" s="626"/>
      <c r="AD14" s="627" t="s">
        <v>147</v>
      </c>
      <c r="AE14" s="627"/>
      <c r="AF14" s="627"/>
      <c r="AG14" s="627"/>
      <c r="AH14" s="627"/>
      <c r="AI14" s="627"/>
      <c r="AJ14" s="627"/>
      <c r="AK14" s="627"/>
      <c r="AL14" s="628" t="s">
        <v>147</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3847</v>
      </c>
      <c r="BH14" s="624"/>
      <c r="BI14" s="624"/>
      <c r="BJ14" s="624"/>
      <c r="BK14" s="624"/>
      <c r="BL14" s="624"/>
      <c r="BM14" s="624"/>
      <c r="BN14" s="625"/>
      <c r="BO14" s="626">
        <v>0.2</v>
      </c>
      <c r="BP14" s="626"/>
      <c r="BQ14" s="626"/>
      <c r="BR14" s="626"/>
      <c r="BS14" s="627" t="s">
        <v>147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161134</v>
      </c>
      <c r="CS14" s="624"/>
      <c r="CT14" s="624"/>
      <c r="CU14" s="624"/>
      <c r="CV14" s="624"/>
      <c r="CW14" s="624"/>
      <c r="CX14" s="624"/>
      <c r="CY14" s="625"/>
      <c r="CZ14" s="626">
        <v>3.2</v>
      </c>
      <c r="DA14" s="626"/>
      <c r="DB14" s="626"/>
      <c r="DC14" s="626"/>
      <c r="DD14" s="632">
        <v>34672</v>
      </c>
      <c r="DE14" s="624"/>
      <c r="DF14" s="624"/>
      <c r="DG14" s="624"/>
      <c r="DH14" s="624"/>
      <c r="DI14" s="624"/>
      <c r="DJ14" s="624"/>
      <c r="DK14" s="624"/>
      <c r="DL14" s="624"/>
      <c r="DM14" s="624"/>
      <c r="DN14" s="624"/>
      <c r="DO14" s="624"/>
      <c r="DP14" s="625"/>
      <c r="DQ14" s="632">
        <v>159234</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147</v>
      </c>
      <c r="S15" s="624"/>
      <c r="T15" s="624"/>
      <c r="U15" s="624"/>
      <c r="V15" s="624"/>
      <c r="W15" s="624"/>
      <c r="X15" s="624"/>
      <c r="Y15" s="625"/>
      <c r="Z15" s="626" t="s">
        <v>147</v>
      </c>
      <c r="AA15" s="626"/>
      <c r="AB15" s="626"/>
      <c r="AC15" s="626"/>
      <c r="AD15" s="627" t="s">
        <v>147</v>
      </c>
      <c r="AE15" s="627"/>
      <c r="AF15" s="627"/>
      <c r="AG15" s="627"/>
      <c r="AH15" s="627"/>
      <c r="AI15" s="627"/>
      <c r="AJ15" s="627"/>
      <c r="AK15" s="627"/>
      <c r="AL15" s="628" t="s">
        <v>147</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15612</v>
      </c>
      <c r="BH15" s="624"/>
      <c r="BI15" s="624"/>
      <c r="BJ15" s="624"/>
      <c r="BK15" s="624"/>
      <c r="BL15" s="624"/>
      <c r="BM15" s="624"/>
      <c r="BN15" s="625"/>
      <c r="BO15" s="626">
        <v>0.7</v>
      </c>
      <c r="BP15" s="626"/>
      <c r="BQ15" s="626"/>
      <c r="BR15" s="626"/>
      <c r="BS15" s="627" t="s">
        <v>147</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345537</v>
      </c>
      <c r="CS15" s="624"/>
      <c r="CT15" s="624"/>
      <c r="CU15" s="624"/>
      <c r="CV15" s="624"/>
      <c r="CW15" s="624"/>
      <c r="CX15" s="624"/>
      <c r="CY15" s="625"/>
      <c r="CZ15" s="626">
        <v>7</v>
      </c>
      <c r="DA15" s="626"/>
      <c r="DB15" s="626"/>
      <c r="DC15" s="626"/>
      <c r="DD15" s="632">
        <v>34984</v>
      </c>
      <c r="DE15" s="624"/>
      <c r="DF15" s="624"/>
      <c r="DG15" s="624"/>
      <c r="DH15" s="624"/>
      <c r="DI15" s="624"/>
      <c r="DJ15" s="624"/>
      <c r="DK15" s="624"/>
      <c r="DL15" s="624"/>
      <c r="DM15" s="624"/>
      <c r="DN15" s="624"/>
      <c r="DO15" s="624"/>
      <c r="DP15" s="625"/>
      <c r="DQ15" s="632">
        <v>315650</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1093</v>
      </c>
      <c r="S16" s="624"/>
      <c r="T16" s="624"/>
      <c r="U16" s="624"/>
      <c r="V16" s="624"/>
      <c r="W16" s="624"/>
      <c r="X16" s="624"/>
      <c r="Y16" s="625"/>
      <c r="Z16" s="626">
        <v>0</v>
      </c>
      <c r="AA16" s="626"/>
      <c r="AB16" s="626"/>
      <c r="AC16" s="626"/>
      <c r="AD16" s="627">
        <v>1093</v>
      </c>
      <c r="AE16" s="627"/>
      <c r="AF16" s="627"/>
      <c r="AG16" s="627"/>
      <c r="AH16" s="627"/>
      <c r="AI16" s="627"/>
      <c r="AJ16" s="627"/>
      <c r="AK16" s="627"/>
      <c r="AL16" s="628">
        <v>0</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147</v>
      </c>
      <c r="BH16" s="624"/>
      <c r="BI16" s="624"/>
      <c r="BJ16" s="624"/>
      <c r="BK16" s="624"/>
      <c r="BL16" s="624"/>
      <c r="BM16" s="624"/>
      <c r="BN16" s="625"/>
      <c r="BO16" s="626" t="s">
        <v>147</v>
      </c>
      <c r="BP16" s="626"/>
      <c r="BQ16" s="626"/>
      <c r="BR16" s="626"/>
      <c r="BS16" s="627" t="s">
        <v>147</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147</v>
      </c>
      <c r="CS16" s="624"/>
      <c r="CT16" s="624"/>
      <c r="CU16" s="624"/>
      <c r="CV16" s="624"/>
      <c r="CW16" s="624"/>
      <c r="CX16" s="624"/>
      <c r="CY16" s="625"/>
      <c r="CZ16" s="626" t="s">
        <v>147</v>
      </c>
      <c r="DA16" s="626"/>
      <c r="DB16" s="626"/>
      <c r="DC16" s="626"/>
      <c r="DD16" s="632" t="s">
        <v>147</v>
      </c>
      <c r="DE16" s="624"/>
      <c r="DF16" s="624"/>
      <c r="DG16" s="624"/>
      <c r="DH16" s="624"/>
      <c r="DI16" s="624"/>
      <c r="DJ16" s="624"/>
      <c r="DK16" s="624"/>
      <c r="DL16" s="624"/>
      <c r="DM16" s="624"/>
      <c r="DN16" s="624"/>
      <c r="DO16" s="624"/>
      <c r="DP16" s="625"/>
      <c r="DQ16" s="632" t="s">
        <v>147</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10547</v>
      </c>
      <c r="S17" s="624"/>
      <c r="T17" s="624"/>
      <c r="U17" s="624"/>
      <c r="V17" s="624"/>
      <c r="W17" s="624"/>
      <c r="X17" s="624"/>
      <c r="Y17" s="625"/>
      <c r="Z17" s="626">
        <v>0.2</v>
      </c>
      <c r="AA17" s="626"/>
      <c r="AB17" s="626"/>
      <c r="AC17" s="626"/>
      <c r="AD17" s="627">
        <v>10547</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147</v>
      </c>
      <c r="BH17" s="624"/>
      <c r="BI17" s="624"/>
      <c r="BJ17" s="624"/>
      <c r="BK17" s="624"/>
      <c r="BL17" s="624"/>
      <c r="BM17" s="624"/>
      <c r="BN17" s="625"/>
      <c r="BO17" s="626" t="s">
        <v>147</v>
      </c>
      <c r="BP17" s="626"/>
      <c r="BQ17" s="626"/>
      <c r="BR17" s="626"/>
      <c r="BS17" s="627" t="s">
        <v>147</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40792</v>
      </c>
      <c r="CS17" s="624"/>
      <c r="CT17" s="624"/>
      <c r="CU17" s="624"/>
      <c r="CV17" s="624"/>
      <c r="CW17" s="624"/>
      <c r="CX17" s="624"/>
      <c r="CY17" s="625"/>
      <c r="CZ17" s="626">
        <v>0.8</v>
      </c>
      <c r="DA17" s="626"/>
      <c r="DB17" s="626"/>
      <c r="DC17" s="626"/>
      <c r="DD17" s="632" t="s">
        <v>147</v>
      </c>
      <c r="DE17" s="624"/>
      <c r="DF17" s="624"/>
      <c r="DG17" s="624"/>
      <c r="DH17" s="624"/>
      <c r="DI17" s="624"/>
      <c r="DJ17" s="624"/>
      <c r="DK17" s="624"/>
      <c r="DL17" s="624"/>
      <c r="DM17" s="624"/>
      <c r="DN17" s="624"/>
      <c r="DO17" s="624"/>
      <c r="DP17" s="625"/>
      <c r="DQ17" s="632">
        <v>1394</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631</v>
      </c>
      <c r="S18" s="624"/>
      <c r="T18" s="624"/>
      <c r="U18" s="624"/>
      <c r="V18" s="624"/>
      <c r="W18" s="624"/>
      <c r="X18" s="624"/>
      <c r="Y18" s="625"/>
      <c r="Z18" s="626">
        <v>0</v>
      </c>
      <c r="AA18" s="626"/>
      <c r="AB18" s="626"/>
      <c r="AC18" s="626"/>
      <c r="AD18" s="627">
        <v>631</v>
      </c>
      <c r="AE18" s="627"/>
      <c r="AF18" s="627"/>
      <c r="AG18" s="627"/>
      <c r="AH18" s="627"/>
      <c r="AI18" s="627"/>
      <c r="AJ18" s="627"/>
      <c r="AK18" s="627"/>
      <c r="AL18" s="628">
        <v>0</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147</v>
      </c>
      <c r="BH18" s="624"/>
      <c r="BI18" s="624"/>
      <c r="BJ18" s="624"/>
      <c r="BK18" s="624"/>
      <c r="BL18" s="624"/>
      <c r="BM18" s="624"/>
      <c r="BN18" s="625"/>
      <c r="BO18" s="626" t="s">
        <v>147</v>
      </c>
      <c r="BP18" s="626"/>
      <c r="BQ18" s="626"/>
      <c r="BR18" s="626"/>
      <c r="BS18" s="627" t="s">
        <v>147</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v>10384</v>
      </c>
      <c r="CS18" s="624"/>
      <c r="CT18" s="624"/>
      <c r="CU18" s="624"/>
      <c r="CV18" s="624"/>
      <c r="CW18" s="624"/>
      <c r="CX18" s="624"/>
      <c r="CY18" s="625"/>
      <c r="CZ18" s="626">
        <v>0.2</v>
      </c>
      <c r="DA18" s="626"/>
      <c r="DB18" s="626"/>
      <c r="DC18" s="626"/>
      <c r="DD18" s="632">
        <v>10083</v>
      </c>
      <c r="DE18" s="624"/>
      <c r="DF18" s="624"/>
      <c r="DG18" s="624"/>
      <c r="DH18" s="624"/>
      <c r="DI18" s="624"/>
      <c r="DJ18" s="624"/>
      <c r="DK18" s="624"/>
      <c r="DL18" s="624"/>
      <c r="DM18" s="624"/>
      <c r="DN18" s="624"/>
      <c r="DO18" s="624"/>
      <c r="DP18" s="625"/>
      <c r="DQ18" s="632">
        <v>301</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631</v>
      </c>
      <c r="S19" s="624"/>
      <c r="T19" s="624"/>
      <c r="U19" s="624"/>
      <c r="V19" s="624"/>
      <c r="W19" s="624"/>
      <c r="X19" s="624"/>
      <c r="Y19" s="625"/>
      <c r="Z19" s="626">
        <v>0</v>
      </c>
      <c r="AA19" s="626"/>
      <c r="AB19" s="626"/>
      <c r="AC19" s="626"/>
      <c r="AD19" s="627">
        <v>631</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361</v>
      </c>
      <c r="BH19" s="624"/>
      <c r="BI19" s="624"/>
      <c r="BJ19" s="624"/>
      <c r="BK19" s="624"/>
      <c r="BL19" s="624"/>
      <c r="BM19" s="624"/>
      <c r="BN19" s="625"/>
      <c r="BO19" s="626">
        <v>0</v>
      </c>
      <c r="BP19" s="626"/>
      <c r="BQ19" s="626"/>
      <c r="BR19" s="626"/>
      <c r="BS19" s="627" t="s">
        <v>147</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147</v>
      </c>
      <c r="CS19" s="624"/>
      <c r="CT19" s="624"/>
      <c r="CU19" s="624"/>
      <c r="CV19" s="624"/>
      <c r="CW19" s="624"/>
      <c r="CX19" s="624"/>
      <c r="CY19" s="625"/>
      <c r="CZ19" s="626" t="s">
        <v>147</v>
      </c>
      <c r="DA19" s="626"/>
      <c r="DB19" s="626"/>
      <c r="DC19" s="626"/>
      <c r="DD19" s="632" t="s">
        <v>147</v>
      </c>
      <c r="DE19" s="624"/>
      <c r="DF19" s="624"/>
      <c r="DG19" s="624"/>
      <c r="DH19" s="624"/>
      <c r="DI19" s="624"/>
      <c r="DJ19" s="624"/>
      <c r="DK19" s="624"/>
      <c r="DL19" s="624"/>
      <c r="DM19" s="624"/>
      <c r="DN19" s="624"/>
      <c r="DO19" s="624"/>
      <c r="DP19" s="625"/>
      <c r="DQ19" s="632" t="s">
        <v>147</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147</v>
      </c>
      <c r="S20" s="624"/>
      <c r="T20" s="624"/>
      <c r="U20" s="624"/>
      <c r="V20" s="624"/>
      <c r="W20" s="624"/>
      <c r="X20" s="624"/>
      <c r="Y20" s="625"/>
      <c r="Z20" s="626" t="s">
        <v>147</v>
      </c>
      <c r="AA20" s="626"/>
      <c r="AB20" s="626"/>
      <c r="AC20" s="626"/>
      <c r="AD20" s="627" t="s">
        <v>147</v>
      </c>
      <c r="AE20" s="627"/>
      <c r="AF20" s="627"/>
      <c r="AG20" s="627"/>
      <c r="AH20" s="627"/>
      <c r="AI20" s="627"/>
      <c r="AJ20" s="627"/>
      <c r="AK20" s="627"/>
      <c r="AL20" s="628" t="s">
        <v>147</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361</v>
      </c>
      <c r="BH20" s="624"/>
      <c r="BI20" s="624"/>
      <c r="BJ20" s="624"/>
      <c r="BK20" s="624"/>
      <c r="BL20" s="624"/>
      <c r="BM20" s="624"/>
      <c r="BN20" s="625"/>
      <c r="BO20" s="626">
        <v>0</v>
      </c>
      <c r="BP20" s="626"/>
      <c r="BQ20" s="626"/>
      <c r="BR20" s="626"/>
      <c r="BS20" s="627" t="s">
        <v>147</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4966866</v>
      </c>
      <c r="CS20" s="624"/>
      <c r="CT20" s="624"/>
      <c r="CU20" s="624"/>
      <c r="CV20" s="624"/>
      <c r="CW20" s="624"/>
      <c r="CX20" s="624"/>
      <c r="CY20" s="625"/>
      <c r="CZ20" s="626">
        <v>100</v>
      </c>
      <c r="DA20" s="626"/>
      <c r="DB20" s="626"/>
      <c r="DC20" s="626"/>
      <c r="DD20" s="632">
        <v>682608</v>
      </c>
      <c r="DE20" s="624"/>
      <c r="DF20" s="624"/>
      <c r="DG20" s="624"/>
      <c r="DH20" s="624"/>
      <c r="DI20" s="624"/>
      <c r="DJ20" s="624"/>
      <c r="DK20" s="624"/>
      <c r="DL20" s="624"/>
      <c r="DM20" s="624"/>
      <c r="DN20" s="624"/>
      <c r="DO20" s="624"/>
      <c r="DP20" s="625"/>
      <c r="DQ20" s="632">
        <v>3537590</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40386</v>
      </c>
      <c r="S21" s="624"/>
      <c r="T21" s="624"/>
      <c r="U21" s="624"/>
      <c r="V21" s="624"/>
      <c r="W21" s="624"/>
      <c r="X21" s="624"/>
      <c r="Y21" s="625"/>
      <c r="Z21" s="626">
        <v>0.8</v>
      </c>
      <c r="AA21" s="626"/>
      <c r="AB21" s="626"/>
      <c r="AC21" s="626"/>
      <c r="AD21" s="627" t="s">
        <v>147</v>
      </c>
      <c r="AE21" s="627"/>
      <c r="AF21" s="627"/>
      <c r="AG21" s="627"/>
      <c r="AH21" s="627"/>
      <c r="AI21" s="627"/>
      <c r="AJ21" s="627"/>
      <c r="AK21" s="627"/>
      <c r="AL21" s="628" t="s">
        <v>147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361</v>
      </c>
      <c r="BH21" s="624"/>
      <c r="BI21" s="624"/>
      <c r="BJ21" s="624"/>
      <c r="BK21" s="624"/>
      <c r="BL21" s="624"/>
      <c r="BM21" s="624"/>
      <c r="BN21" s="625"/>
      <c r="BO21" s="626">
        <v>0</v>
      </c>
      <c r="BP21" s="626"/>
      <c r="BQ21" s="626"/>
      <c r="BR21" s="626"/>
      <c r="BS21" s="627" t="s">
        <v>147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t="s">
        <v>147</v>
      </c>
      <c r="S22" s="624"/>
      <c r="T22" s="624"/>
      <c r="U22" s="624"/>
      <c r="V22" s="624"/>
      <c r="W22" s="624"/>
      <c r="X22" s="624"/>
      <c r="Y22" s="625"/>
      <c r="Z22" s="626" t="s">
        <v>147</v>
      </c>
      <c r="AA22" s="626"/>
      <c r="AB22" s="626"/>
      <c r="AC22" s="626"/>
      <c r="AD22" s="627" t="s">
        <v>147</v>
      </c>
      <c r="AE22" s="627"/>
      <c r="AF22" s="627"/>
      <c r="AG22" s="627"/>
      <c r="AH22" s="627"/>
      <c r="AI22" s="627"/>
      <c r="AJ22" s="627"/>
      <c r="AK22" s="627"/>
      <c r="AL22" s="628" t="s">
        <v>147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147</v>
      </c>
      <c r="BH22" s="624"/>
      <c r="BI22" s="624"/>
      <c r="BJ22" s="624"/>
      <c r="BK22" s="624"/>
      <c r="BL22" s="624"/>
      <c r="BM22" s="624"/>
      <c r="BN22" s="625"/>
      <c r="BO22" s="626" t="s">
        <v>147</v>
      </c>
      <c r="BP22" s="626"/>
      <c r="BQ22" s="626"/>
      <c r="BR22" s="626"/>
      <c r="BS22" s="627" t="s">
        <v>147</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40386</v>
      </c>
      <c r="S23" s="624"/>
      <c r="T23" s="624"/>
      <c r="U23" s="624"/>
      <c r="V23" s="624"/>
      <c r="W23" s="624"/>
      <c r="X23" s="624"/>
      <c r="Y23" s="625"/>
      <c r="Z23" s="626">
        <v>0.8</v>
      </c>
      <c r="AA23" s="626"/>
      <c r="AB23" s="626"/>
      <c r="AC23" s="626"/>
      <c r="AD23" s="627" t="s">
        <v>147</v>
      </c>
      <c r="AE23" s="627"/>
      <c r="AF23" s="627"/>
      <c r="AG23" s="627"/>
      <c r="AH23" s="627"/>
      <c r="AI23" s="627"/>
      <c r="AJ23" s="627"/>
      <c r="AK23" s="627"/>
      <c r="AL23" s="628" t="s">
        <v>147</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147</v>
      </c>
      <c r="BH23" s="624"/>
      <c r="BI23" s="624"/>
      <c r="BJ23" s="624"/>
      <c r="BK23" s="624"/>
      <c r="BL23" s="624"/>
      <c r="BM23" s="624"/>
      <c r="BN23" s="625"/>
      <c r="BO23" s="626" t="s">
        <v>147</v>
      </c>
      <c r="BP23" s="626"/>
      <c r="BQ23" s="626"/>
      <c r="BR23" s="626"/>
      <c r="BS23" s="627" t="s">
        <v>147</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147</v>
      </c>
      <c r="S24" s="624"/>
      <c r="T24" s="624"/>
      <c r="U24" s="624"/>
      <c r="V24" s="624"/>
      <c r="W24" s="624"/>
      <c r="X24" s="624"/>
      <c r="Y24" s="625"/>
      <c r="Z24" s="626" t="s">
        <v>147</v>
      </c>
      <c r="AA24" s="626"/>
      <c r="AB24" s="626"/>
      <c r="AC24" s="626"/>
      <c r="AD24" s="627" t="s">
        <v>147</v>
      </c>
      <c r="AE24" s="627"/>
      <c r="AF24" s="627"/>
      <c r="AG24" s="627"/>
      <c r="AH24" s="627"/>
      <c r="AI24" s="627"/>
      <c r="AJ24" s="627"/>
      <c r="AK24" s="627"/>
      <c r="AL24" s="628" t="s">
        <v>147</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147</v>
      </c>
      <c r="BH24" s="624"/>
      <c r="BI24" s="624"/>
      <c r="BJ24" s="624"/>
      <c r="BK24" s="624"/>
      <c r="BL24" s="624"/>
      <c r="BM24" s="624"/>
      <c r="BN24" s="625"/>
      <c r="BO24" s="626" t="s">
        <v>147</v>
      </c>
      <c r="BP24" s="626"/>
      <c r="BQ24" s="626"/>
      <c r="BR24" s="626"/>
      <c r="BS24" s="627" t="s">
        <v>147</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911968</v>
      </c>
      <c r="CS24" s="613"/>
      <c r="CT24" s="613"/>
      <c r="CU24" s="613"/>
      <c r="CV24" s="613"/>
      <c r="CW24" s="613"/>
      <c r="CX24" s="613"/>
      <c r="CY24" s="614"/>
      <c r="CZ24" s="617">
        <v>18.399999999999999</v>
      </c>
      <c r="DA24" s="618"/>
      <c r="DB24" s="618"/>
      <c r="DC24" s="634"/>
      <c r="DD24" s="657">
        <v>717820</v>
      </c>
      <c r="DE24" s="613"/>
      <c r="DF24" s="613"/>
      <c r="DG24" s="613"/>
      <c r="DH24" s="613"/>
      <c r="DI24" s="613"/>
      <c r="DJ24" s="613"/>
      <c r="DK24" s="614"/>
      <c r="DL24" s="657">
        <v>717820</v>
      </c>
      <c r="DM24" s="613"/>
      <c r="DN24" s="613"/>
      <c r="DO24" s="613"/>
      <c r="DP24" s="613"/>
      <c r="DQ24" s="613"/>
      <c r="DR24" s="613"/>
      <c r="DS24" s="613"/>
      <c r="DT24" s="613"/>
      <c r="DU24" s="613"/>
      <c r="DV24" s="614"/>
      <c r="DW24" s="617">
        <v>29.1</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2483532</v>
      </c>
      <c r="S25" s="624"/>
      <c r="T25" s="624"/>
      <c r="U25" s="624"/>
      <c r="V25" s="624"/>
      <c r="W25" s="624"/>
      <c r="X25" s="624"/>
      <c r="Y25" s="625"/>
      <c r="Z25" s="626">
        <v>49.6</v>
      </c>
      <c r="AA25" s="626"/>
      <c r="AB25" s="626"/>
      <c r="AC25" s="626"/>
      <c r="AD25" s="627">
        <v>2443146</v>
      </c>
      <c r="AE25" s="627"/>
      <c r="AF25" s="627"/>
      <c r="AG25" s="627"/>
      <c r="AH25" s="627"/>
      <c r="AI25" s="627"/>
      <c r="AJ25" s="627"/>
      <c r="AK25" s="627"/>
      <c r="AL25" s="628">
        <v>99.1</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147</v>
      </c>
      <c r="BH25" s="624"/>
      <c r="BI25" s="624"/>
      <c r="BJ25" s="624"/>
      <c r="BK25" s="624"/>
      <c r="BL25" s="624"/>
      <c r="BM25" s="624"/>
      <c r="BN25" s="625"/>
      <c r="BO25" s="626" t="s">
        <v>147</v>
      </c>
      <c r="BP25" s="626"/>
      <c r="BQ25" s="626"/>
      <c r="BR25" s="626"/>
      <c r="BS25" s="627" t="s">
        <v>147</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588336</v>
      </c>
      <c r="CS25" s="653"/>
      <c r="CT25" s="653"/>
      <c r="CU25" s="653"/>
      <c r="CV25" s="653"/>
      <c r="CW25" s="653"/>
      <c r="CX25" s="653"/>
      <c r="CY25" s="654"/>
      <c r="CZ25" s="628">
        <v>11.8</v>
      </c>
      <c r="DA25" s="655"/>
      <c r="DB25" s="655"/>
      <c r="DC25" s="658"/>
      <c r="DD25" s="632">
        <v>558113</v>
      </c>
      <c r="DE25" s="653"/>
      <c r="DF25" s="653"/>
      <c r="DG25" s="653"/>
      <c r="DH25" s="653"/>
      <c r="DI25" s="653"/>
      <c r="DJ25" s="653"/>
      <c r="DK25" s="654"/>
      <c r="DL25" s="632">
        <v>558113</v>
      </c>
      <c r="DM25" s="653"/>
      <c r="DN25" s="653"/>
      <c r="DO25" s="653"/>
      <c r="DP25" s="653"/>
      <c r="DQ25" s="653"/>
      <c r="DR25" s="653"/>
      <c r="DS25" s="653"/>
      <c r="DT25" s="653"/>
      <c r="DU25" s="653"/>
      <c r="DV25" s="654"/>
      <c r="DW25" s="628">
        <v>22.6</v>
      </c>
      <c r="DX25" s="655"/>
      <c r="DY25" s="655"/>
      <c r="DZ25" s="655"/>
      <c r="EA25" s="655"/>
      <c r="EB25" s="655"/>
      <c r="EC25" s="656"/>
    </row>
    <row r="26" spans="2:133" ht="11.25" customHeight="1" x14ac:dyDescent="0.15">
      <c r="B26" s="620" t="s">
        <v>300</v>
      </c>
      <c r="C26" s="621"/>
      <c r="D26" s="621"/>
      <c r="E26" s="621"/>
      <c r="F26" s="621"/>
      <c r="G26" s="621"/>
      <c r="H26" s="621"/>
      <c r="I26" s="621"/>
      <c r="J26" s="621"/>
      <c r="K26" s="621"/>
      <c r="L26" s="621"/>
      <c r="M26" s="621"/>
      <c r="N26" s="621"/>
      <c r="O26" s="621"/>
      <c r="P26" s="621"/>
      <c r="Q26" s="622"/>
      <c r="R26" s="623" t="s">
        <v>147</v>
      </c>
      <c r="S26" s="624"/>
      <c r="T26" s="624"/>
      <c r="U26" s="624"/>
      <c r="V26" s="624"/>
      <c r="W26" s="624"/>
      <c r="X26" s="624"/>
      <c r="Y26" s="625"/>
      <c r="Z26" s="626" t="s">
        <v>147</v>
      </c>
      <c r="AA26" s="626"/>
      <c r="AB26" s="626"/>
      <c r="AC26" s="626"/>
      <c r="AD26" s="627" t="s">
        <v>147</v>
      </c>
      <c r="AE26" s="627"/>
      <c r="AF26" s="627"/>
      <c r="AG26" s="627"/>
      <c r="AH26" s="627"/>
      <c r="AI26" s="627"/>
      <c r="AJ26" s="627"/>
      <c r="AK26" s="627"/>
      <c r="AL26" s="628" t="s">
        <v>147</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147</v>
      </c>
      <c r="BH26" s="624"/>
      <c r="BI26" s="624"/>
      <c r="BJ26" s="624"/>
      <c r="BK26" s="624"/>
      <c r="BL26" s="624"/>
      <c r="BM26" s="624"/>
      <c r="BN26" s="625"/>
      <c r="BO26" s="626" t="s">
        <v>147</v>
      </c>
      <c r="BP26" s="626"/>
      <c r="BQ26" s="626"/>
      <c r="BR26" s="626"/>
      <c r="BS26" s="627" t="s">
        <v>147</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348040</v>
      </c>
      <c r="CS26" s="624"/>
      <c r="CT26" s="624"/>
      <c r="CU26" s="624"/>
      <c r="CV26" s="624"/>
      <c r="CW26" s="624"/>
      <c r="CX26" s="624"/>
      <c r="CY26" s="625"/>
      <c r="CZ26" s="628">
        <v>7</v>
      </c>
      <c r="DA26" s="655"/>
      <c r="DB26" s="655"/>
      <c r="DC26" s="658"/>
      <c r="DD26" s="632">
        <v>346760</v>
      </c>
      <c r="DE26" s="624"/>
      <c r="DF26" s="624"/>
      <c r="DG26" s="624"/>
      <c r="DH26" s="624"/>
      <c r="DI26" s="624"/>
      <c r="DJ26" s="624"/>
      <c r="DK26" s="625"/>
      <c r="DL26" s="632" t="s">
        <v>147</v>
      </c>
      <c r="DM26" s="624"/>
      <c r="DN26" s="624"/>
      <c r="DO26" s="624"/>
      <c r="DP26" s="624"/>
      <c r="DQ26" s="624"/>
      <c r="DR26" s="624"/>
      <c r="DS26" s="624"/>
      <c r="DT26" s="624"/>
      <c r="DU26" s="624"/>
      <c r="DV26" s="625"/>
      <c r="DW26" s="628" t="s">
        <v>147</v>
      </c>
      <c r="DX26" s="655"/>
      <c r="DY26" s="655"/>
      <c r="DZ26" s="655"/>
      <c r="EA26" s="655"/>
      <c r="EB26" s="655"/>
      <c r="EC26" s="656"/>
    </row>
    <row r="27" spans="2:133" ht="11.25" customHeight="1" x14ac:dyDescent="0.15">
      <c r="B27" s="620" t="s">
        <v>303</v>
      </c>
      <c r="C27" s="621"/>
      <c r="D27" s="621"/>
      <c r="E27" s="621"/>
      <c r="F27" s="621"/>
      <c r="G27" s="621"/>
      <c r="H27" s="621"/>
      <c r="I27" s="621"/>
      <c r="J27" s="621"/>
      <c r="K27" s="621"/>
      <c r="L27" s="621"/>
      <c r="M27" s="621"/>
      <c r="N27" s="621"/>
      <c r="O27" s="621"/>
      <c r="P27" s="621"/>
      <c r="Q27" s="622"/>
      <c r="R27" s="623">
        <v>19602</v>
      </c>
      <c r="S27" s="624"/>
      <c r="T27" s="624"/>
      <c r="U27" s="624"/>
      <c r="V27" s="624"/>
      <c r="W27" s="624"/>
      <c r="X27" s="624"/>
      <c r="Y27" s="625"/>
      <c r="Z27" s="626">
        <v>0.4</v>
      </c>
      <c r="AA27" s="626"/>
      <c r="AB27" s="626"/>
      <c r="AC27" s="626"/>
      <c r="AD27" s="627" t="s">
        <v>147</v>
      </c>
      <c r="AE27" s="627"/>
      <c r="AF27" s="627"/>
      <c r="AG27" s="627"/>
      <c r="AH27" s="627"/>
      <c r="AI27" s="627"/>
      <c r="AJ27" s="627"/>
      <c r="AK27" s="627"/>
      <c r="AL27" s="628" t="s">
        <v>147</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2358820</v>
      </c>
      <c r="BH27" s="624"/>
      <c r="BI27" s="624"/>
      <c r="BJ27" s="624"/>
      <c r="BK27" s="624"/>
      <c r="BL27" s="624"/>
      <c r="BM27" s="624"/>
      <c r="BN27" s="625"/>
      <c r="BO27" s="626">
        <v>100</v>
      </c>
      <c r="BP27" s="626"/>
      <c r="BQ27" s="626"/>
      <c r="BR27" s="626"/>
      <c r="BS27" s="627">
        <v>18111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282840</v>
      </c>
      <c r="CS27" s="653"/>
      <c r="CT27" s="653"/>
      <c r="CU27" s="653"/>
      <c r="CV27" s="653"/>
      <c r="CW27" s="653"/>
      <c r="CX27" s="653"/>
      <c r="CY27" s="654"/>
      <c r="CZ27" s="628">
        <v>5.7</v>
      </c>
      <c r="DA27" s="655"/>
      <c r="DB27" s="655"/>
      <c r="DC27" s="658"/>
      <c r="DD27" s="632">
        <v>158313</v>
      </c>
      <c r="DE27" s="653"/>
      <c r="DF27" s="653"/>
      <c r="DG27" s="653"/>
      <c r="DH27" s="653"/>
      <c r="DI27" s="653"/>
      <c r="DJ27" s="653"/>
      <c r="DK27" s="654"/>
      <c r="DL27" s="632">
        <v>158313</v>
      </c>
      <c r="DM27" s="653"/>
      <c r="DN27" s="653"/>
      <c r="DO27" s="653"/>
      <c r="DP27" s="653"/>
      <c r="DQ27" s="653"/>
      <c r="DR27" s="653"/>
      <c r="DS27" s="653"/>
      <c r="DT27" s="653"/>
      <c r="DU27" s="653"/>
      <c r="DV27" s="654"/>
      <c r="DW27" s="628">
        <v>6.4</v>
      </c>
      <c r="DX27" s="655"/>
      <c r="DY27" s="655"/>
      <c r="DZ27" s="655"/>
      <c r="EA27" s="655"/>
      <c r="EB27" s="655"/>
      <c r="EC27" s="656"/>
    </row>
    <row r="28" spans="2:133" ht="11.25" customHeight="1" x14ac:dyDescent="0.15">
      <c r="B28" s="620" t="s">
        <v>306</v>
      </c>
      <c r="C28" s="621"/>
      <c r="D28" s="621"/>
      <c r="E28" s="621"/>
      <c r="F28" s="621"/>
      <c r="G28" s="621"/>
      <c r="H28" s="621"/>
      <c r="I28" s="621"/>
      <c r="J28" s="621"/>
      <c r="K28" s="621"/>
      <c r="L28" s="621"/>
      <c r="M28" s="621"/>
      <c r="N28" s="621"/>
      <c r="O28" s="621"/>
      <c r="P28" s="621"/>
      <c r="Q28" s="622"/>
      <c r="R28" s="623">
        <v>68168</v>
      </c>
      <c r="S28" s="624"/>
      <c r="T28" s="624"/>
      <c r="U28" s="624"/>
      <c r="V28" s="624"/>
      <c r="W28" s="624"/>
      <c r="X28" s="624"/>
      <c r="Y28" s="625"/>
      <c r="Z28" s="626">
        <v>1.4</v>
      </c>
      <c r="AA28" s="626"/>
      <c r="AB28" s="626"/>
      <c r="AC28" s="626"/>
      <c r="AD28" s="627">
        <v>256</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40792</v>
      </c>
      <c r="CS28" s="624"/>
      <c r="CT28" s="624"/>
      <c r="CU28" s="624"/>
      <c r="CV28" s="624"/>
      <c r="CW28" s="624"/>
      <c r="CX28" s="624"/>
      <c r="CY28" s="625"/>
      <c r="CZ28" s="628">
        <v>0.8</v>
      </c>
      <c r="DA28" s="655"/>
      <c r="DB28" s="655"/>
      <c r="DC28" s="658"/>
      <c r="DD28" s="632">
        <v>1394</v>
      </c>
      <c r="DE28" s="624"/>
      <c r="DF28" s="624"/>
      <c r="DG28" s="624"/>
      <c r="DH28" s="624"/>
      <c r="DI28" s="624"/>
      <c r="DJ28" s="624"/>
      <c r="DK28" s="625"/>
      <c r="DL28" s="632">
        <v>1394</v>
      </c>
      <c r="DM28" s="624"/>
      <c r="DN28" s="624"/>
      <c r="DO28" s="624"/>
      <c r="DP28" s="624"/>
      <c r="DQ28" s="624"/>
      <c r="DR28" s="624"/>
      <c r="DS28" s="624"/>
      <c r="DT28" s="624"/>
      <c r="DU28" s="624"/>
      <c r="DV28" s="625"/>
      <c r="DW28" s="628">
        <v>0.1</v>
      </c>
      <c r="DX28" s="655"/>
      <c r="DY28" s="655"/>
      <c r="DZ28" s="655"/>
      <c r="EA28" s="655"/>
      <c r="EB28" s="655"/>
      <c r="EC28" s="656"/>
    </row>
    <row r="29" spans="2:133" ht="11.25" customHeight="1" x14ac:dyDescent="0.15">
      <c r="B29" s="620" t="s">
        <v>308</v>
      </c>
      <c r="C29" s="621"/>
      <c r="D29" s="621"/>
      <c r="E29" s="621"/>
      <c r="F29" s="621"/>
      <c r="G29" s="621"/>
      <c r="H29" s="621"/>
      <c r="I29" s="621"/>
      <c r="J29" s="621"/>
      <c r="K29" s="621"/>
      <c r="L29" s="621"/>
      <c r="M29" s="621"/>
      <c r="N29" s="621"/>
      <c r="O29" s="621"/>
      <c r="P29" s="621"/>
      <c r="Q29" s="622"/>
      <c r="R29" s="623">
        <v>10943</v>
      </c>
      <c r="S29" s="624"/>
      <c r="T29" s="624"/>
      <c r="U29" s="624"/>
      <c r="V29" s="624"/>
      <c r="W29" s="624"/>
      <c r="X29" s="624"/>
      <c r="Y29" s="625"/>
      <c r="Z29" s="626">
        <v>0.2</v>
      </c>
      <c r="AA29" s="626"/>
      <c r="AB29" s="626"/>
      <c r="AC29" s="626"/>
      <c r="AD29" s="627" t="s">
        <v>147</v>
      </c>
      <c r="AE29" s="627"/>
      <c r="AF29" s="627"/>
      <c r="AG29" s="627"/>
      <c r="AH29" s="627"/>
      <c r="AI29" s="627"/>
      <c r="AJ29" s="627"/>
      <c r="AK29" s="627"/>
      <c r="AL29" s="628" t="s">
        <v>147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40792</v>
      </c>
      <c r="CS29" s="653"/>
      <c r="CT29" s="653"/>
      <c r="CU29" s="653"/>
      <c r="CV29" s="653"/>
      <c r="CW29" s="653"/>
      <c r="CX29" s="653"/>
      <c r="CY29" s="654"/>
      <c r="CZ29" s="628">
        <v>0.8</v>
      </c>
      <c r="DA29" s="655"/>
      <c r="DB29" s="655"/>
      <c r="DC29" s="658"/>
      <c r="DD29" s="632">
        <v>1394</v>
      </c>
      <c r="DE29" s="653"/>
      <c r="DF29" s="653"/>
      <c r="DG29" s="653"/>
      <c r="DH29" s="653"/>
      <c r="DI29" s="653"/>
      <c r="DJ29" s="653"/>
      <c r="DK29" s="654"/>
      <c r="DL29" s="632">
        <v>1394</v>
      </c>
      <c r="DM29" s="653"/>
      <c r="DN29" s="653"/>
      <c r="DO29" s="653"/>
      <c r="DP29" s="653"/>
      <c r="DQ29" s="653"/>
      <c r="DR29" s="653"/>
      <c r="DS29" s="653"/>
      <c r="DT29" s="653"/>
      <c r="DU29" s="653"/>
      <c r="DV29" s="654"/>
      <c r="DW29" s="628">
        <v>0.1</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1164840</v>
      </c>
      <c r="S30" s="624"/>
      <c r="T30" s="624"/>
      <c r="U30" s="624"/>
      <c r="V30" s="624"/>
      <c r="W30" s="624"/>
      <c r="X30" s="624"/>
      <c r="Y30" s="625"/>
      <c r="Z30" s="626">
        <v>23.3</v>
      </c>
      <c r="AA30" s="626"/>
      <c r="AB30" s="626"/>
      <c r="AC30" s="626"/>
      <c r="AD30" s="627" t="s">
        <v>147</v>
      </c>
      <c r="AE30" s="627"/>
      <c r="AF30" s="627"/>
      <c r="AG30" s="627"/>
      <c r="AH30" s="627"/>
      <c r="AI30" s="627"/>
      <c r="AJ30" s="627"/>
      <c r="AK30" s="627"/>
      <c r="AL30" s="628" t="s">
        <v>147</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37183</v>
      </c>
      <c r="CS30" s="624"/>
      <c r="CT30" s="624"/>
      <c r="CU30" s="624"/>
      <c r="CV30" s="624"/>
      <c r="CW30" s="624"/>
      <c r="CX30" s="624"/>
      <c r="CY30" s="625"/>
      <c r="CZ30" s="628">
        <v>0.7</v>
      </c>
      <c r="DA30" s="655"/>
      <c r="DB30" s="655"/>
      <c r="DC30" s="658"/>
      <c r="DD30" s="632" t="s">
        <v>147</v>
      </c>
      <c r="DE30" s="624"/>
      <c r="DF30" s="624"/>
      <c r="DG30" s="624"/>
      <c r="DH30" s="624"/>
      <c r="DI30" s="624"/>
      <c r="DJ30" s="624"/>
      <c r="DK30" s="625"/>
      <c r="DL30" s="632" t="s">
        <v>147</v>
      </c>
      <c r="DM30" s="624"/>
      <c r="DN30" s="624"/>
      <c r="DO30" s="624"/>
      <c r="DP30" s="624"/>
      <c r="DQ30" s="624"/>
      <c r="DR30" s="624"/>
      <c r="DS30" s="624"/>
      <c r="DT30" s="624"/>
      <c r="DU30" s="624"/>
      <c r="DV30" s="625"/>
      <c r="DW30" s="628" t="s">
        <v>147</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147</v>
      </c>
      <c r="S31" s="624"/>
      <c r="T31" s="624"/>
      <c r="U31" s="624"/>
      <c r="V31" s="624"/>
      <c r="W31" s="624"/>
      <c r="X31" s="624"/>
      <c r="Y31" s="625"/>
      <c r="Z31" s="626" t="s">
        <v>147</v>
      </c>
      <c r="AA31" s="626"/>
      <c r="AB31" s="626"/>
      <c r="AC31" s="626"/>
      <c r="AD31" s="627" t="s">
        <v>147</v>
      </c>
      <c r="AE31" s="627"/>
      <c r="AF31" s="627"/>
      <c r="AG31" s="627"/>
      <c r="AH31" s="627"/>
      <c r="AI31" s="627"/>
      <c r="AJ31" s="627"/>
      <c r="AK31" s="627"/>
      <c r="AL31" s="628" t="s">
        <v>147</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100</v>
      </c>
      <c r="BH31" s="667"/>
      <c r="BI31" s="667"/>
      <c r="BJ31" s="667"/>
      <c r="BK31" s="667"/>
      <c r="BL31" s="667"/>
      <c r="BM31" s="618">
        <v>99.9</v>
      </c>
      <c r="BN31" s="667"/>
      <c r="BO31" s="667"/>
      <c r="BP31" s="667"/>
      <c r="BQ31" s="668"/>
      <c r="BR31" s="670">
        <v>100</v>
      </c>
      <c r="BS31" s="667"/>
      <c r="BT31" s="667"/>
      <c r="BU31" s="667"/>
      <c r="BV31" s="667"/>
      <c r="BW31" s="667"/>
      <c r="BX31" s="618">
        <v>99.9</v>
      </c>
      <c r="BY31" s="667"/>
      <c r="BZ31" s="667"/>
      <c r="CA31" s="667"/>
      <c r="CB31" s="668"/>
      <c r="CD31" s="663"/>
      <c r="CE31" s="664"/>
      <c r="CF31" s="620" t="s">
        <v>317</v>
      </c>
      <c r="CG31" s="621"/>
      <c r="CH31" s="621"/>
      <c r="CI31" s="621"/>
      <c r="CJ31" s="621"/>
      <c r="CK31" s="621"/>
      <c r="CL31" s="621"/>
      <c r="CM31" s="621"/>
      <c r="CN31" s="621"/>
      <c r="CO31" s="621"/>
      <c r="CP31" s="621"/>
      <c r="CQ31" s="622"/>
      <c r="CR31" s="623">
        <v>3609</v>
      </c>
      <c r="CS31" s="653"/>
      <c r="CT31" s="653"/>
      <c r="CU31" s="653"/>
      <c r="CV31" s="653"/>
      <c r="CW31" s="653"/>
      <c r="CX31" s="653"/>
      <c r="CY31" s="654"/>
      <c r="CZ31" s="628">
        <v>0.1</v>
      </c>
      <c r="DA31" s="655"/>
      <c r="DB31" s="655"/>
      <c r="DC31" s="658"/>
      <c r="DD31" s="632">
        <v>1394</v>
      </c>
      <c r="DE31" s="653"/>
      <c r="DF31" s="653"/>
      <c r="DG31" s="653"/>
      <c r="DH31" s="653"/>
      <c r="DI31" s="653"/>
      <c r="DJ31" s="653"/>
      <c r="DK31" s="654"/>
      <c r="DL31" s="632">
        <v>1394</v>
      </c>
      <c r="DM31" s="653"/>
      <c r="DN31" s="653"/>
      <c r="DO31" s="653"/>
      <c r="DP31" s="653"/>
      <c r="DQ31" s="653"/>
      <c r="DR31" s="653"/>
      <c r="DS31" s="653"/>
      <c r="DT31" s="653"/>
      <c r="DU31" s="653"/>
      <c r="DV31" s="654"/>
      <c r="DW31" s="628">
        <v>0.1</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313539</v>
      </c>
      <c r="S32" s="624"/>
      <c r="T32" s="624"/>
      <c r="U32" s="624"/>
      <c r="V32" s="624"/>
      <c r="W32" s="624"/>
      <c r="X32" s="624"/>
      <c r="Y32" s="625"/>
      <c r="Z32" s="626">
        <v>6.3</v>
      </c>
      <c r="AA32" s="626"/>
      <c r="AB32" s="626"/>
      <c r="AC32" s="626"/>
      <c r="AD32" s="627" t="s">
        <v>147</v>
      </c>
      <c r="AE32" s="627"/>
      <c r="AF32" s="627"/>
      <c r="AG32" s="627"/>
      <c r="AH32" s="627"/>
      <c r="AI32" s="627"/>
      <c r="AJ32" s="627"/>
      <c r="AK32" s="627"/>
      <c r="AL32" s="628" t="s">
        <v>147</v>
      </c>
      <c r="AM32" s="629"/>
      <c r="AN32" s="629"/>
      <c r="AO32" s="630"/>
      <c r="AP32" s="673"/>
      <c r="AQ32" s="674"/>
      <c r="AR32" s="674"/>
      <c r="AS32" s="674"/>
      <c r="AT32" s="678"/>
      <c r="AU32" s="214" t="s">
        <v>319</v>
      </c>
      <c r="AX32" s="620" t="s">
        <v>320</v>
      </c>
      <c r="AY32" s="621"/>
      <c r="AZ32" s="621"/>
      <c r="BA32" s="621"/>
      <c r="BB32" s="621"/>
      <c r="BC32" s="621"/>
      <c r="BD32" s="621"/>
      <c r="BE32" s="621"/>
      <c r="BF32" s="622"/>
      <c r="BG32" s="680">
        <v>99.6</v>
      </c>
      <c r="BH32" s="653"/>
      <c r="BI32" s="653"/>
      <c r="BJ32" s="653"/>
      <c r="BK32" s="653"/>
      <c r="BL32" s="653"/>
      <c r="BM32" s="629">
        <v>99.4</v>
      </c>
      <c r="BN32" s="653"/>
      <c r="BO32" s="653"/>
      <c r="BP32" s="653"/>
      <c r="BQ32" s="669"/>
      <c r="BR32" s="680">
        <v>99.9</v>
      </c>
      <c r="BS32" s="653"/>
      <c r="BT32" s="653"/>
      <c r="BU32" s="653"/>
      <c r="BV32" s="653"/>
      <c r="BW32" s="653"/>
      <c r="BX32" s="629">
        <v>99.5</v>
      </c>
      <c r="BY32" s="653"/>
      <c r="BZ32" s="653"/>
      <c r="CA32" s="653"/>
      <c r="CB32" s="669"/>
      <c r="CD32" s="665"/>
      <c r="CE32" s="666"/>
      <c r="CF32" s="620" t="s">
        <v>321</v>
      </c>
      <c r="CG32" s="621"/>
      <c r="CH32" s="621"/>
      <c r="CI32" s="621"/>
      <c r="CJ32" s="621"/>
      <c r="CK32" s="621"/>
      <c r="CL32" s="621"/>
      <c r="CM32" s="621"/>
      <c r="CN32" s="621"/>
      <c r="CO32" s="621"/>
      <c r="CP32" s="621"/>
      <c r="CQ32" s="622"/>
      <c r="CR32" s="623" t="s">
        <v>147</v>
      </c>
      <c r="CS32" s="624"/>
      <c r="CT32" s="624"/>
      <c r="CU32" s="624"/>
      <c r="CV32" s="624"/>
      <c r="CW32" s="624"/>
      <c r="CX32" s="624"/>
      <c r="CY32" s="625"/>
      <c r="CZ32" s="628" t="s">
        <v>147</v>
      </c>
      <c r="DA32" s="655"/>
      <c r="DB32" s="655"/>
      <c r="DC32" s="658"/>
      <c r="DD32" s="632" t="s">
        <v>147</v>
      </c>
      <c r="DE32" s="624"/>
      <c r="DF32" s="624"/>
      <c r="DG32" s="624"/>
      <c r="DH32" s="624"/>
      <c r="DI32" s="624"/>
      <c r="DJ32" s="624"/>
      <c r="DK32" s="625"/>
      <c r="DL32" s="632" t="s">
        <v>147</v>
      </c>
      <c r="DM32" s="624"/>
      <c r="DN32" s="624"/>
      <c r="DO32" s="624"/>
      <c r="DP32" s="624"/>
      <c r="DQ32" s="624"/>
      <c r="DR32" s="624"/>
      <c r="DS32" s="624"/>
      <c r="DT32" s="624"/>
      <c r="DU32" s="624"/>
      <c r="DV32" s="625"/>
      <c r="DW32" s="628" t="s">
        <v>147</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63831</v>
      </c>
      <c r="S33" s="624"/>
      <c r="T33" s="624"/>
      <c r="U33" s="624"/>
      <c r="V33" s="624"/>
      <c r="W33" s="624"/>
      <c r="X33" s="624"/>
      <c r="Y33" s="625"/>
      <c r="Z33" s="626">
        <v>1.3</v>
      </c>
      <c r="AA33" s="626"/>
      <c r="AB33" s="626"/>
      <c r="AC33" s="626"/>
      <c r="AD33" s="627" t="s">
        <v>147</v>
      </c>
      <c r="AE33" s="627"/>
      <c r="AF33" s="627"/>
      <c r="AG33" s="627"/>
      <c r="AH33" s="627"/>
      <c r="AI33" s="627"/>
      <c r="AJ33" s="627"/>
      <c r="AK33" s="627"/>
      <c r="AL33" s="628" t="s">
        <v>147</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100</v>
      </c>
      <c r="BH33" s="682"/>
      <c r="BI33" s="682"/>
      <c r="BJ33" s="682"/>
      <c r="BK33" s="682"/>
      <c r="BL33" s="682"/>
      <c r="BM33" s="683">
        <v>100</v>
      </c>
      <c r="BN33" s="682"/>
      <c r="BO33" s="682"/>
      <c r="BP33" s="682"/>
      <c r="BQ33" s="684"/>
      <c r="BR33" s="681">
        <v>100</v>
      </c>
      <c r="BS33" s="682"/>
      <c r="BT33" s="682"/>
      <c r="BU33" s="682"/>
      <c r="BV33" s="682"/>
      <c r="BW33" s="682"/>
      <c r="BX33" s="683">
        <v>100</v>
      </c>
      <c r="BY33" s="682"/>
      <c r="BZ33" s="682"/>
      <c r="CA33" s="682"/>
      <c r="CB33" s="684"/>
      <c r="CD33" s="620" t="s">
        <v>324</v>
      </c>
      <c r="CE33" s="621"/>
      <c r="CF33" s="621"/>
      <c r="CG33" s="621"/>
      <c r="CH33" s="621"/>
      <c r="CI33" s="621"/>
      <c r="CJ33" s="621"/>
      <c r="CK33" s="621"/>
      <c r="CL33" s="621"/>
      <c r="CM33" s="621"/>
      <c r="CN33" s="621"/>
      <c r="CO33" s="621"/>
      <c r="CP33" s="621"/>
      <c r="CQ33" s="622"/>
      <c r="CR33" s="623">
        <v>3372290</v>
      </c>
      <c r="CS33" s="653"/>
      <c r="CT33" s="653"/>
      <c r="CU33" s="653"/>
      <c r="CV33" s="653"/>
      <c r="CW33" s="653"/>
      <c r="CX33" s="653"/>
      <c r="CY33" s="654"/>
      <c r="CZ33" s="628">
        <v>67.900000000000006</v>
      </c>
      <c r="DA33" s="655"/>
      <c r="DB33" s="655"/>
      <c r="DC33" s="658"/>
      <c r="DD33" s="632">
        <v>2561302</v>
      </c>
      <c r="DE33" s="653"/>
      <c r="DF33" s="653"/>
      <c r="DG33" s="653"/>
      <c r="DH33" s="653"/>
      <c r="DI33" s="653"/>
      <c r="DJ33" s="653"/>
      <c r="DK33" s="654"/>
      <c r="DL33" s="632">
        <v>380324</v>
      </c>
      <c r="DM33" s="653"/>
      <c r="DN33" s="653"/>
      <c r="DO33" s="653"/>
      <c r="DP33" s="653"/>
      <c r="DQ33" s="653"/>
      <c r="DR33" s="653"/>
      <c r="DS33" s="653"/>
      <c r="DT33" s="653"/>
      <c r="DU33" s="653"/>
      <c r="DV33" s="654"/>
      <c r="DW33" s="628">
        <v>15.4</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38001</v>
      </c>
      <c r="S34" s="624"/>
      <c r="T34" s="624"/>
      <c r="U34" s="624"/>
      <c r="V34" s="624"/>
      <c r="W34" s="624"/>
      <c r="X34" s="624"/>
      <c r="Y34" s="625"/>
      <c r="Z34" s="626">
        <v>0.8</v>
      </c>
      <c r="AA34" s="626"/>
      <c r="AB34" s="626"/>
      <c r="AC34" s="626"/>
      <c r="AD34" s="627" t="s">
        <v>147</v>
      </c>
      <c r="AE34" s="627"/>
      <c r="AF34" s="627"/>
      <c r="AG34" s="627"/>
      <c r="AH34" s="627"/>
      <c r="AI34" s="627"/>
      <c r="AJ34" s="627"/>
      <c r="AK34" s="627"/>
      <c r="AL34" s="628" t="s">
        <v>147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1057049</v>
      </c>
      <c r="CS34" s="624"/>
      <c r="CT34" s="624"/>
      <c r="CU34" s="624"/>
      <c r="CV34" s="624"/>
      <c r="CW34" s="624"/>
      <c r="CX34" s="624"/>
      <c r="CY34" s="625"/>
      <c r="CZ34" s="628">
        <v>21.3</v>
      </c>
      <c r="DA34" s="655"/>
      <c r="DB34" s="655"/>
      <c r="DC34" s="658"/>
      <c r="DD34" s="632">
        <v>790597</v>
      </c>
      <c r="DE34" s="624"/>
      <c r="DF34" s="624"/>
      <c r="DG34" s="624"/>
      <c r="DH34" s="624"/>
      <c r="DI34" s="624"/>
      <c r="DJ34" s="624"/>
      <c r="DK34" s="625"/>
      <c r="DL34" s="632">
        <v>97401</v>
      </c>
      <c r="DM34" s="624"/>
      <c r="DN34" s="624"/>
      <c r="DO34" s="624"/>
      <c r="DP34" s="624"/>
      <c r="DQ34" s="624"/>
      <c r="DR34" s="624"/>
      <c r="DS34" s="624"/>
      <c r="DT34" s="624"/>
      <c r="DU34" s="624"/>
      <c r="DV34" s="625"/>
      <c r="DW34" s="628">
        <v>3.9</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758742</v>
      </c>
      <c r="S35" s="624"/>
      <c r="T35" s="624"/>
      <c r="U35" s="624"/>
      <c r="V35" s="624"/>
      <c r="W35" s="624"/>
      <c r="X35" s="624"/>
      <c r="Y35" s="625"/>
      <c r="Z35" s="626">
        <v>15.2</v>
      </c>
      <c r="AA35" s="626"/>
      <c r="AB35" s="626"/>
      <c r="AC35" s="626"/>
      <c r="AD35" s="627" t="s">
        <v>147</v>
      </c>
      <c r="AE35" s="627"/>
      <c r="AF35" s="627"/>
      <c r="AG35" s="627"/>
      <c r="AH35" s="627"/>
      <c r="AI35" s="627"/>
      <c r="AJ35" s="627"/>
      <c r="AK35" s="627"/>
      <c r="AL35" s="628" t="s">
        <v>147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8127</v>
      </c>
      <c r="CS35" s="653"/>
      <c r="CT35" s="653"/>
      <c r="CU35" s="653"/>
      <c r="CV35" s="653"/>
      <c r="CW35" s="653"/>
      <c r="CX35" s="653"/>
      <c r="CY35" s="654"/>
      <c r="CZ35" s="628">
        <v>0.2</v>
      </c>
      <c r="DA35" s="655"/>
      <c r="DB35" s="655"/>
      <c r="DC35" s="658"/>
      <c r="DD35" s="632">
        <v>888</v>
      </c>
      <c r="DE35" s="653"/>
      <c r="DF35" s="653"/>
      <c r="DG35" s="653"/>
      <c r="DH35" s="653"/>
      <c r="DI35" s="653"/>
      <c r="DJ35" s="653"/>
      <c r="DK35" s="654"/>
      <c r="DL35" s="632">
        <v>888</v>
      </c>
      <c r="DM35" s="653"/>
      <c r="DN35" s="653"/>
      <c r="DO35" s="653"/>
      <c r="DP35" s="653"/>
      <c r="DQ35" s="653"/>
      <c r="DR35" s="653"/>
      <c r="DS35" s="653"/>
      <c r="DT35" s="653"/>
      <c r="DU35" s="653"/>
      <c r="DV35" s="654"/>
      <c r="DW35" s="628">
        <v>0</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1112</v>
      </c>
      <c r="S36" s="624"/>
      <c r="T36" s="624"/>
      <c r="U36" s="624"/>
      <c r="V36" s="624"/>
      <c r="W36" s="624"/>
      <c r="X36" s="624"/>
      <c r="Y36" s="625"/>
      <c r="Z36" s="626">
        <v>0</v>
      </c>
      <c r="AA36" s="626"/>
      <c r="AB36" s="626"/>
      <c r="AC36" s="626"/>
      <c r="AD36" s="627" t="s">
        <v>147</v>
      </c>
      <c r="AE36" s="627"/>
      <c r="AF36" s="627"/>
      <c r="AG36" s="627"/>
      <c r="AH36" s="627"/>
      <c r="AI36" s="627"/>
      <c r="AJ36" s="627"/>
      <c r="AK36" s="627"/>
      <c r="AL36" s="628" t="s">
        <v>147</v>
      </c>
      <c r="AM36" s="629"/>
      <c r="AN36" s="629"/>
      <c r="AO36" s="630"/>
      <c r="AP36" s="222"/>
      <c r="AQ36" s="685" t="s">
        <v>332</v>
      </c>
      <c r="AR36" s="686"/>
      <c r="AS36" s="686"/>
      <c r="AT36" s="686"/>
      <c r="AU36" s="686"/>
      <c r="AV36" s="686"/>
      <c r="AW36" s="686"/>
      <c r="AX36" s="686"/>
      <c r="AY36" s="687"/>
      <c r="AZ36" s="612">
        <v>747997</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5072</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761183</v>
      </c>
      <c r="CS36" s="624"/>
      <c r="CT36" s="624"/>
      <c r="CU36" s="624"/>
      <c r="CV36" s="624"/>
      <c r="CW36" s="624"/>
      <c r="CX36" s="624"/>
      <c r="CY36" s="625"/>
      <c r="CZ36" s="628">
        <v>15.3</v>
      </c>
      <c r="DA36" s="655"/>
      <c r="DB36" s="655"/>
      <c r="DC36" s="658"/>
      <c r="DD36" s="632">
        <v>554729</v>
      </c>
      <c r="DE36" s="624"/>
      <c r="DF36" s="624"/>
      <c r="DG36" s="624"/>
      <c r="DH36" s="624"/>
      <c r="DI36" s="624"/>
      <c r="DJ36" s="624"/>
      <c r="DK36" s="625"/>
      <c r="DL36" s="632">
        <v>282035</v>
      </c>
      <c r="DM36" s="624"/>
      <c r="DN36" s="624"/>
      <c r="DO36" s="624"/>
      <c r="DP36" s="624"/>
      <c r="DQ36" s="624"/>
      <c r="DR36" s="624"/>
      <c r="DS36" s="624"/>
      <c r="DT36" s="624"/>
      <c r="DU36" s="624"/>
      <c r="DV36" s="625"/>
      <c r="DW36" s="628">
        <v>11.4</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83521</v>
      </c>
      <c r="S37" s="624"/>
      <c r="T37" s="624"/>
      <c r="U37" s="624"/>
      <c r="V37" s="624"/>
      <c r="W37" s="624"/>
      <c r="X37" s="624"/>
      <c r="Y37" s="625"/>
      <c r="Z37" s="626">
        <v>1.7</v>
      </c>
      <c r="AA37" s="626"/>
      <c r="AB37" s="626"/>
      <c r="AC37" s="626"/>
      <c r="AD37" s="627">
        <v>22553</v>
      </c>
      <c r="AE37" s="627"/>
      <c r="AF37" s="627"/>
      <c r="AG37" s="627"/>
      <c r="AH37" s="627"/>
      <c r="AI37" s="627"/>
      <c r="AJ37" s="627"/>
      <c r="AK37" s="627"/>
      <c r="AL37" s="628">
        <v>0.9</v>
      </c>
      <c r="AM37" s="629"/>
      <c r="AN37" s="629"/>
      <c r="AO37" s="630"/>
      <c r="AQ37" s="689" t="s">
        <v>336</v>
      </c>
      <c r="AR37" s="690"/>
      <c r="AS37" s="690"/>
      <c r="AT37" s="690"/>
      <c r="AU37" s="690"/>
      <c r="AV37" s="690"/>
      <c r="AW37" s="690"/>
      <c r="AX37" s="690"/>
      <c r="AY37" s="691"/>
      <c r="AZ37" s="623">
        <v>390313</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5072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220002</v>
      </c>
      <c r="CS37" s="653"/>
      <c r="CT37" s="653"/>
      <c r="CU37" s="653"/>
      <c r="CV37" s="653"/>
      <c r="CW37" s="653"/>
      <c r="CX37" s="653"/>
      <c r="CY37" s="654"/>
      <c r="CZ37" s="628">
        <v>4.4000000000000004</v>
      </c>
      <c r="DA37" s="655"/>
      <c r="DB37" s="655"/>
      <c r="DC37" s="658"/>
      <c r="DD37" s="632">
        <v>220002</v>
      </c>
      <c r="DE37" s="653"/>
      <c r="DF37" s="653"/>
      <c r="DG37" s="653"/>
      <c r="DH37" s="653"/>
      <c r="DI37" s="653"/>
      <c r="DJ37" s="653"/>
      <c r="DK37" s="654"/>
      <c r="DL37" s="632">
        <v>93806</v>
      </c>
      <c r="DM37" s="653"/>
      <c r="DN37" s="653"/>
      <c r="DO37" s="653"/>
      <c r="DP37" s="653"/>
      <c r="DQ37" s="653"/>
      <c r="DR37" s="653"/>
      <c r="DS37" s="653"/>
      <c r="DT37" s="653"/>
      <c r="DU37" s="653"/>
      <c r="DV37" s="654"/>
      <c r="DW37" s="628">
        <v>3.8</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t="s">
        <v>147</v>
      </c>
      <c r="S38" s="624"/>
      <c r="T38" s="624"/>
      <c r="U38" s="624"/>
      <c r="V38" s="624"/>
      <c r="W38" s="624"/>
      <c r="X38" s="624"/>
      <c r="Y38" s="625"/>
      <c r="Z38" s="626" t="s">
        <v>147</v>
      </c>
      <c r="AA38" s="626"/>
      <c r="AB38" s="626"/>
      <c r="AC38" s="626"/>
      <c r="AD38" s="627" t="s">
        <v>147</v>
      </c>
      <c r="AE38" s="627"/>
      <c r="AF38" s="627"/>
      <c r="AG38" s="627"/>
      <c r="AH38" s="627"/>
      <c r="AI38" s="627"/>
      <c r="AJ38" s="627"/>
      <c r="AK38" s="627"/>
      <c r="AL38" s="628" t="s">
        <v>147</v>
      </c>
      <c r="AM38" s="629"/>
      <c r="AN38" s="629"/>
      <c r="AO38" s="630"/>
      <c r="AQ38" s="689" t="s">
        <v>340</v>
      </c>
      <c r="AR38" s="690"/>
      <c r="AS38" s="690"/>
      <c r="AT38" s="690"/>
      <c r="AU38" s="690"/>
      <c r="AV38" s="690"/>
      <c r="AW38" s="690"/>
      <c r="AX38" s="690"/>
      <c r="AY38" s="691"/>
      <c r="AZ38" s="623">
        <v>336165</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202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747997</v>
      </c>
      <c r="CS38" s="624"/>
      <c r="CT38" s="624"/>
      <c r="CU38" s="624"/>
      <c r="CV38" s="624"/>
      <c r="CW38" s="624"/>
      <c r="CX38" s="624"/>
      <c r="CY38" s="625"/>
      <c r="CZ38" s="628">
        <v>15.1</v>
      </c>
      <c r="DA38" s="655"/>
      <c r="DB38" s="655"/>
      <c r="DC38" s="658"/>
      <c r="DD38" s="632">
        <v>529697</v>
      </c>
      <c r="DE38" s="624"/>
      <c r="DF38" s="624"/>
      <c r="DG38" s="624"/>
      <c r="DH38" s="624"/>
      <c r="DI38" s="624"/>
      <c r="DJ38" s="624"/>
      <c r="DK38" s="625"/>
      <c r="DL38" s="632" t="s">
        <v>147</v>
      </c>
      <c r="DM38" s="624"/>
      <c r="DN38" s="624"/>
      <c r="DO38" s="624"/>
      <c r="DP38" s="624"/>
      <c r="DQ38" s="624"/>
      <c r="DR38" s="624"/>
      <c r="DS38" s="624"/>
      <c r="DT38" s="624"/>
      <c r="DU38" s="624"/>
      <c r="DV38" s="625"/>
      <c r="DW38" s="628" t="s">
        <v>147</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147</v>
      </c>
      <c r="S39" s="624"/>
      <c r="T39" s="624"/>
      <c r="U39" s="624"/>
      <c r="V39" s="624"/>
      <c r="W39" s="624"/>
      <c r="X39" s="624"/>
      <c r="Y39" s="625"/>
      <c r="Z39" s="626" t="s">
        <v>147</v>
      </c>
      <c r="AA39" s="626"/>
      <c r="AB39" s="626"/>
      <c r="AC39" s="626"/>
      <c r="AD39" s="627" t="s">
        <v>147</v>
      </c>
      <c r="AE39" s="627"/>
      <c r="AF39" s="627"/>
      <c r="AG39" s="627"/>
      <c r="AH39" s="627"/>
      <c r="AI39" s="627"/>
      <c r="AJ39" s="627"/>
      <c r="AK39" s="627"/>
      <c r="AL39" s="628" t="s">
        <v>147</v>
      </c>
      <c r="AM39" s="629"/>
      <c r="AN39" s="629"/>
      <c r="AO39" s="630"/>
      <c r="AQ39" s="689" t="s">
        <v>344</v>
      </c>
      <c r="AR39" s="690"/>
      <c r="AS39" s="690"/>
      <c r="AT39" s="690"/>
      <c r="AU39" s="690"/>
      <c r="AV39" s="690"/>
      <c r="AW39" s="690"/>
      <c r="AX39" s="690"/>
      <c r="AY39" s="691"/>
      <c r="AZ39" s="623" t="s">
        <v>147</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302</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793794</v>
      </c>
      <c r="CS39" s="653"/>
      <c r="CT39" s="653"/>
      <c r="CU39" s="653"/>
      <c r="CV39" s="653"/>
      <c r="CW39" s="653"/>
      <c r="CX39" s="653"/>
      <c r="CY39" s="654"/>
      <c r="CZ39" s="628">
        <v>16</v>
      </c>
      <c r="DA39" s="655"/>
      <c r="DB39" s="655"/>
      <c r="DC39" s="658"/>
      <c r="DD39" s="632">
        <v>681251</v>
      </c>
      <c r="DE39" s="653"/>
      <c r="DF39" s="653"/>
      <c r="DG39" s="653"/>
      <c r="DH39" s="653"/>
      <c r="DI39" s="653"/>
      <c r="DJ39" s="653"/>
      <c r="DK39" s="654"/>
      <c r="DL39" s="632" t="s">
        <v>147</v>
      </c>
      <c r="DM39" s="653"/>
      <c r="DN39" s="653"/>
      <c r="DO39" s="653"/>
      <c r="DP39" s="653"/>
      <c r="DQ39" s="653"/>
      <c r="DR39" s="653"/>
      <c r="DS39" s="653"/>
      <c r="DT39" s="653"/>
      <c r="DU39" s="653"/>
      <c r="DV39" s="654"/>
      <c r="DW39" s="628" t="s">
        <v>147</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t="s">
        <v>147</v>
      </c>
      <c r="S40" s="624"/>
      <c r="T40" s="624"/>
      <c r="U40" s="624"/>
      <c r="V40" s="624"/>
      <c r="W40" s="624"/>
      <c r="X40" s="624"/>
      <c r="Y40" s="625"/>
      <c r="Z40" s="626" t="s">
        <v>147</v>
      </c>
      <c r="AA40" s="626"/>
      <c r="AB40" s="626"/>
      <c r="AC40" s="626"/>
      <c r="AD40" s="627" t="s">
        <v>147</v>
      </c>
      <c r="AE40" s="627"/>
      <c r="AF40" s="627"/>
      <c r="AG40" s="627"/>
      <c r="AH40" s="627"/>
      <c r="AI40" s="627"/>
      <c r="AJ40" s="627"/>
      <c r="AK40" s="627"/>
      <c r="AL40" s="628" t="s">
        <v>147</v>
      </c>
      <c r="AM40" s="629"/>
      <c r="AN40" s="629"/>
      <c r="AO40" s="630"/>
      <c r="AQ40" s="689" t="s">
        <v>348</v>
      </c>
      <c r="AR40" s="690"/>
      <c r="AS40" s="690"/>
      <c r="AT40" s="690"/>
      <c r="AU40" s="690"/>
      <c r="AV40" s="690"/>
      <c r="AW40" s="690"/>
      <c r="AX40" s="690"/>
      <c r="AY40" s="691"/>
      <c r="AZ40" s="623" t="s">
        <v>147</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94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4140</v>
      </c>
      <c r="CS40" s="624"/>
      <c r="CT40" s="624"/>
      <c r="CU40" s="624"/>
      <c r="CV40" s="624"/>
      <c r="CW40" s="624"/>
      <c r="CX40" s="624"/>
      <c r="CY40" s="625"/>
      <c r="CZ40" s="628">
        <v>0.1</v>
      </c>
      <c r="DA40" s="655"/>
      <c r="DB40" s="655"/>
      <c r="DC40" s="658"/>
      <c r="DD40" s="632">
        <v>4140</v>
      </c>
      <c r="DE40" s="624"/>
      <c r="DF40" s="624"/>
      <c r="DG40" s="624"/>
      <c r="DH40" s="624"/>
      <c r="DI40" s="624"/>
      <c r="DJ40" s="624"/>
      <c r="DK40" s="625"/>
      <c r="DL40" s="632" t="s">
        <v>147</v>
      </c>
      <c r="DM40" s="624"/>
      <c r="DN40" s="624"/>
      <c r="DO40" s="624"/>
      <c r="DP40" s="624"/>
      <c r="DQ40" s="624"/>
      <c r="DR40" s="624"/>
      <c r="DS40" s="624"/>
      <c r="DT40" s="624"/>
      <c r="DU40" s="624"/>
      <c r="DV40" s="625"/>
      <c r="DW40" s="628" t="s">
        <v>147</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5005831</v>
      </c>
      <c r="S41" s="699"/>
      <c r="T41" s="699"/>
      <c r="U41" s="699"/>
      <c r="V41" s="699"/>
      <c r="W41" s="699"/>
      <c r="X41" s="699"/>
      <c r="Y41" s="700"/>
      <c r="Z41" s="701">
        <v>100</v>
      </c>
      <c r="AA41" s="701"/>
      <c r="AB41" s="701"/>
      <c r="AC41" s="701"/>
      <c r="AD41" s="702">
        <v>2465955</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11212</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355</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147</v>
      </c>
      <c r="CS41" s="653"/>
      <c r="CT41" s="653"/>
      <c r="CU41" s="653"/>
      <c r="CV41" s="653"/>
      <c r="CW41" s="653"/>
      <c r="CX41" s="653"/>
      <c r="CY41" s="654"/>
      <c r="CZ41" s="628" t="s">
        <v>147</v>
      </c>
      <c r="DA41" s="655"/>
      <c r="DB41" s="655"/>
      <c r="DC41" s="658"/>
      <c r="DD41" s="632" t="s">
        <v>147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10307</v>
      </c>
      <c r="BA42" s="699"/>
      <c r="BB42" s="699"/>
      <c r="BC42" s="699"/>
      <c r="BD42" s="682"/>
      <c r="BE42" s="682"/>
      <c r="BF42" s="684"/>
      <c r="BG42" s="675"/>
      <c r="BH42" s="676"/>
      <c r="BI42" s="676"/>
      <c r="BJ42" s="676"/>
      <c r="BK42" s="676"/>
      <c r="BL42" s="224"/>
      <c r="BM42" s="645" t="s">
        <v>358</v>
      </c>
      <c r="BN42" s="645"/>
      <c r="BO42" s="645"/>
      <c r="BP42" s="645"/>
      <c r="BQ42" s="645"/>
      <c r="BR42" s="645"/>
      <c r="BS42" s="645"/>
      <c r="BT42" s="645"/>
      <c r="BU42" s="646"/>
      <c r="BV42" s="698" t="s">
        <v>147</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682608</v>
      </c>
      <c r="CS42" s="653"/>
      <c r="CT42" s="653"/>
      <c r="CU42" s="653"/>
      <c r="CV42" s="653"/>
      <c r="CW42" s="653"/>
      <c r="CX42" s="653"/>
      <c r="CY42" s="654"/>
      <c r="CZ42" s="628">
        <v>13.7</v>
      </c>
      <c r="DA42" s="655"/>
      <c r="DB42" s="655"/>
      <c r="DC42" s="658"/>
      <c r="DD42" s="632">
        <v>258468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9434</v>
      </c>
      <c r="CS43" s="653"/>
      <c r="CT43" s="653"/>
      <c r="CU43" s="653"/>
      <c r="CV43" s="653"/>
      <c r="CW43" s="653"/>
      <c r="CX43" s="653"/>
      <c r="CY43" s="654"/>
      <c r="CZ43" s="628">
        <v>0.2</v>
      </c>
      <c r="DA43" s="655"/>
      <c r="DB43" s="655"/>
      <c r="DC43" s="658"/>
      <c r="DD43" s="632">
        <v>9434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682608</v>
      </c>
      <c r="CS44" s="624"/>
      <c r="CT44" s="624"/>
      <c r="CU44" s="624"/>
      <c r="CV44" s="624"/>
      <c r="CW44" s="624"/>
      <c r="CX44" s="624"/>
      <c r="CY44" s="625"/>
      <c r="CZ44" s="628">
        <v>13.7</v>
      </c>
      <c r="DA44" s="629"/>
      <c r="DB44" s="629"/>
      <c r="DC44" s="635"/>
      <c r="DD44" s="632">
        <v>258468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t="s">
        <v>355</v>
      </c>
      <c r="CS45" s="653"/>
      <c r="CT45" s="653"/>
      <c r="CU45" s="653"/>
      <c r="CV45" s="653"/>
      <c r="CW45" s="653"/>
      <c r="CX45" s="653"/>
      <c r="CY45" s="654"/>
      <c r="CZ45" s="628" t="s">
        <v>147</v>
      </c>
      <c r="DA45" s="655"/>
      <c r="DB45" s="655"/>
      <c r="DC45" s="658"/>
      <c r="DD45" s="632" t="s">
        <v>147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682608</v>
      </c>
      <c r="CS46" s="624"/>
      <c r="CT46" s="624"/>
      <c r="CU46" s="624"/>
      <c r="CV46" s="624"/>
      <c r="CW46" s="624"/>
      <c r="CX46" s="624"/>
      <c r="CY46" s="625"/>
      <c r="CZ46" s="628">
        <v>13.7</v>
      </c>
      <c r="DA46" s="629"/>
      <c r="DB46" s="629"/>
      <c r="DC46" s="635"/>
      <c r="DD46" s="632">
        <v>258468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t="s">
        <v>355</v>
      </c>
      <c r="CS47" s="653"/>
      <c r="CT47" s="653"/>
      <c r="CU47" s="653"/>
      <c r="CV47" s="653"/>
      <c r="CW47" s="653"/>
      <c r="CX47" s="653"/>
      <c r="CY47" s="654"/>
      <c r="CZ47" s="628" t="s">
        <v>147</v>
      </c>
      <c r="DA47" s="655"/>
      <c r="DB47" s="655"/>
      <c r="DC47" s="658"/>
      <c r="DD47" s="632" t="s">
        <v>147</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355</v>
      </c>
      <c r="CS48" s="624"/>
      <c r="CT48" s="624"/>
      <c r="CU48" s="624"/>
      <c r="CV48" s="624"/>
      <c r="CW48" s="624"/>
      <c r="CX48" s="624"/>
      <c r="CY48" s="625"/>
      <c r="CZ48" s="628" t="s">
        <v>355</v>
      </c>
      <c r="DA48" s="629"/>
      <c r="DB48" s="629"/>
      <c r="DC48" s="635"/>
      <c r="DD48" s="632" t="s">
        <v>147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4966866</v>
      </c>
      <c r="CS49" s="682"/>
      <c r="CT49" s="682"/>
      <c r="CU49" s="682"/>
      <c r="CV49" s="682"/>
      <c r="CW49" s="682"/>
      <c r="CX49" s="682"/>
      <c r="CY49" s="711"/>
      <c r="CZ49" s="703">
        <v>100</v>
      </c>
      <c r="DA49" s="712"/>
      <c r="DB49" s="712"/>
      <c r="DC49" s="713"/>
      <c r="DD49" s="714">
        <v>3537590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LPtXgpqr3mvDPo7lTy9KYiNiy2rC0c0QL6DjjhvsvqlWvmVEMeE2Kcc8po7LjmkUvPOJvf1+4678LhkGXcazkw==" saltValue="NIRaXdEg90BwAPGfBf8mc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E64" zoomScale="70" zoomScaleNormal="25" zoomScaleSheetLayoutView="70" workbookViewId="0">
      <selection activeCell="B76" sqref="B76:P7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5001</v>
      </c>
      <c r="R7" s="753"/>
      <c r="S7" s="753"/>
      <c r="T7" s="753"/>
      <c r="U7" s="753"/>
      <c r="V7" s="753">
        <v>4962</v>
      </c>
      <c r="W7" s="753"/>
      <c r="X7" s="753"/>
      <c r="Y7" s="753"/>
      <c r="Z7" s="753"/>
      <c r="AA7" s="753">
        <v>39</v>
      </c>
      <c r="AB7" s="753"/>
      <c r="AC7" s="753"/>
      <c r="AD7" s="753"/>
      <c r="AE7" s="754"/>
      <c r="AF7" s="755">
        <v>39</v>
      </c>
      <c r="AG7" s="756"/>
      <c r="AH7" s="756"/>
      <c r="AI7" s="756"/>
      <c r="AJ7" s="757"/>
      <c r="AK7" s="758">
        <v>0</v>
      </c>
      <c r="AL7" s="759"/>
      <c r="AM7" s="759"/>
      <c r="AN7" s="759"/>
      <c r="AO7" s="759"/>
      <c r="AP7" s="759">
        <v>190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39</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45</v>
      </c>
      <c r="R28" s="823"/>
      <c r="S28" s="823"/>
      <c r="T28" s="823"/>
      <c r="U28" s="823"/>
      <c r="V28" s="823">
        <v>40</v>
      </c>
      <c r="W28" s="823"/>
      <c r="X28" s="823"/>
      <c r="Y28" s="823"/>
      <c r="Z28" s="823"/>
      <c r="AA28" s="823">
        <v>5</v>
      </c>
      <c r="AB28" s="823"/>
      <c r="AC28" s="823"/>
      <c r="AD28" s="823"/>
      <c r="AE28" s="824"/>
      <c r="AF28" s="825">
        <v>5</v>
      </c>
      <c r="AG28" s="823"/>
      <c r="AH28" s="823"/>
      <c r="AI28" s="823"/>
      <c r="AJ28" s="826"/>
      <c r="AK28" s="827">
        <v>11</v>
      </c>
      <c r="AL28" s="828"/>
      <c r="AM28" s="828"/>
      <c r="AN28" s="828"/>
      <c r="AO28" s="828"/>
      <c r="AP28" s="828">
        <v>0</v>
      </c>
      <c r="AQ28" s="828"/>
      <c r="AR28" s="828"/>
      <c r="AS28" s="828"/>
      <c r="AT28" s="828"/>
      <c r="AU28" s="828">
        <v>0</v>
      </c>
      <c r="AV28" s="828"/>
      <c r="AW28" s="828"/>
      <c r="AX28" s="828"/>
      <c r="AY28" s="828"/>
      <c r="AZ28" s="829">
        <v>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39</v>
      </c>
      <c r="R29" s="784"/>
      <c r="S29" s="784"/>
      <c r="T29" s="784"/>
      <c r="U29" s="784"/>
      <c r="V29" s="784">
        <v>38</v>
      </c>
      <c r="W29" s="784"/>
      <c r="X29" s="784"/>
      <c r="Y29" s="784"/>
      <c r="Z29" s="784"/>
      <c r="AA29" s="784">
        <v>1</v>
      </c>
      <c r="AB29" s="784"/>
      <c r="AC29" s="784"/>
      <c r="AD29" s="784"/>
      <c r="AE29" s="785"/>
      <c r="AF29" s="786">
        <v>1</v>
      </c>
      <c r="AG29" s="787"/>
      <c r="AH29" s="787"/>
      <c r="AI29" s="787"/>
      <c r="AJ29" s="788"/>
      <c r="AK29" s="834">
        <v>10</v>
      </c>
      <c r="AL29" s="830"/>
      <c r="AM29" s="830"/>
      <c r="AN29" s="830"/>
      <c r="AO29" s="830"/>
      <c r="AP29" s="830">
        <v>0</v>
      </c>
      <c r="AQ29" s="830"/>
      <c r="AR29" s="830"/>
      <c r="AS29" s="830"/>
      <c r="AT29" s="830"/>
      <c r="AU29" s="830">
        <v>0</v>
      </c>
      <c r="AV29" s="830"/>
      <c r="AW29" s="830"/>
      <c r="AX29" s="830"/>
      <c r="AY29" s="830"/>
      <c r="AZ29" s="831">
        <v>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378</v>
      </c>
      <c r="R30" s="784"/>
      <c r="S30" s="784"/>
      <c r="T30" s="784"/>
      <c r="U30" s="784"/>
      <c r="V30" s="784">
        <v>378</v>
      </c>
      <c r="W30" s="784"/>
      <c r="X30" s="784"/>
      <c r="Y30" s="784"/>
      <c r="Z30" s="784"/>
      <c r="AA30" s="784">
        <v>0</v>
      </c>
      <c r="AB30" s="784"/>
      <c r="AC30" s="784"/>
      <c r="AD30" s="784"/>
      <c r="AE30" s="785"/>
      <c r="AF30" s="786" t="s">
        <v>410</v>
      </c>
      <c r="AG30" s="787"/>
      <c r="AH30" s="787"/>
      <c r="AI30" s="787"/>
      <c r="AJ30" s="788"/>
      <c r="AK30" s="834">
        <v>336</v>
      </c>
      <c r="AL30" s="830"/>
      <c r="AM30" s="830"/>
      <c r="AN30" s="830"/>
      <c r="AO30" s="830"/>
      <c r="AP30" s="830">
        <v>0</v>
      </c>
      <c r="AQ30" s="830"/>
      <c r="AR30" s="830"/>
      <c r="AS30" s="830"/>
      <c r="AT30" s="830"/>
      <c r="AU30" s="830">
        <v>0</v>
      </c>
      <c r="AV30" s="830"/>
      <c r="AW30" s="830"/>
      <c r="AX30" s="830"/>
      <c r="AY30" s="830"/>
      <c r="AZ30" s="831">
        <v>0</v>
      </c>
      <c r="BA30" s="831"/>
      <c r="BB30" s="831"/>
      <c r="BC30" s="831"/>
      <c r="BD30" s="831"/>
      <c r="BE30" s="832" t="s">
        <v>411</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341</v>
      </c>
      <c r="R31" s="784"/>
      <c r="S31" s="784"/>
      <c r="T31" s="784"/>
      <c r="U31" s="784"/>
      <c r="V31" s="784">
        <v>341</v>
      </c>
      <c r="W31" s="784"/>
      <c r="X31" s="784"/>
      <c r="Y31" s="784"/>
      <c r="Z31" s="784"/>
      <c r="AA31" s="784">
        <v>0</v>
      </c>
      <c r="AB31" s="784"/>
      <c r="AC31" s="784"/>
      <c r="AD31" s="784"/>
      <c r="AE31" s="785"/>
      <c r="AF31" s="786">
        <v>0</v>
      </c>
      <c r="AG31" s="787"/>
      <c r="AH31" s="787"/>
      <c r="AI31" s="787"/>
      <c r="AJ31" s="788"/>
      <c r="AK31" s="834">
        <v>311</v>
      </c>
      <c r="AL31" s="830"/>
      <c r="AM31" s="830"/>
      <c r="AN31" s="830"/>
      <c r="AO31" s="830"/>
      <c r="AP31" s="830">
        <v>1168</v>
      </c>
      <c r="AQ31" s="830"/>
      <c r="AR31" s="830"/>
      <c r="AS31" s="830"/>
      <c r="AT31" s="830"/>
      <c r="AU31" s="830">
        <v>1104</v>
      </c>
      <c r="AV31" s="830"/>
      <c r="AW31" s="830"/>
      <c r="AX31" s="830"/>
      <c r="AY31" s="830"/>
      <c r="AZ31" s="831">
        <v>0</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115</v>
      </c>
      <c r="R32" s="784"/>
      <c r="S32" s="784"/>
      <c r="T32" s="784"/>
      <c r="U32" s="784"/>
      <c r="V32" s="784">
        <v>115</v>
      </c>
      <c r="W32" s="784"/>
      <c r="X32" s="784"/>
      <c r="Y32" s="784"/>
      <c r="Z32" s="784"/>
      <c r="AA32" s="784">
        <v>0</v>
      </c>
      <c r="AB32" s="784"/>
      <c r="AC32" s="784"/>
      <c r="AD32" s="784"/>
      <c r="AE32" s="785"/>
      <c r="AF32" s="786">
        <v>0</v>
      </c>
      <c r="AG32" s="787"/>
      <c r="AH32" s="787"/>
      <c r="AI32" s="787"/>
      <c r="AJ32" s="788"/>
      <c r="AK32" s="834">
        <v>80</v>
      </c>
      <c r="AL32" s="830"/>
      <c r="AM32" s="830"/>
      <c r="AN32" s="830"/>
      <c r="AO32" s="830"/>
      <c r="AP32" s="830">
        <v>220</v>
      </c>
      <c r="AQ32" s="830"/>
      <c r="AR32" s="830"/>
      <c r="AS32" s="830"/>
      <c r="AT32" s="830"/>
      <c r="AU32" s="830">
        <v>202</v>
      </c>
      <c r="AV32" s="830"/>
      <c r="AW32" s="830"/>
      <c r="AX32" s="830"/>
      <c r="AY32" s="830"/>
      <c r="AZ32" s="831">
        <v>0</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200</v>
      </c>
      <c r="R68" s="866"/>
      <c r="S68" s="866"/>
      <c r="T68" s="866"/>
      <c r="U68" s="866"/>
      <c r="V68" s="866">
        <v>194</v>
      </c>
      <c r="W68" s="866"/>
      <c r="X68" s="866"/>
      <c r="Y68" s="866"/>
      <c r="Z68" s="866"/>
      <c r="AA68" s="866">
        <v>6</v>
      </c>
      <c r="AB68" s="866"/>
      <c r="AC68" s="866"/>
      <c r="AD68" s="866"/>
      <c r="AE68" s="866"/>
      <c r="AF68" s="866">
        <v>6</v>
      </c>
      <c r="AG68" s="866"/>
      <c r="AH68" s="866"/>
      <c r="AI68" s="866"/>
      <c r="AJ68" s="866"/>
      <c r="AK68" s="866">
        <v>0</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534</v>
      </c>
      <c r="R69" s="830"/>
      <c r="S69" s="830"/>
      <c r="T69" s="830"/>
      <c r="U69" s="830"/>
      <c r="V69" s="830">
        <v>514</v>
      </c>
      <c r="W69" s="830"/>
      <c r="X69" s="830"/>
      <c r="Y69" s="830"/>
      <c r="Z69" s="830"/>
      <c r="AA69" s="830">
        <v>20</v>
      </c>
      <c r="AB69" s="830"/>
      <c r="AC69" s="830"/>
      <c r="AD69" s="830"/>
      <c r="AE69" s="830"/>
      <c r="AF69" s="830">
        <v>20</v>
      </c>
      <c r="AG69" s="830"/>
      <c r="AH69" s="830"/>
      <c r="AI69" s="830"/>
      <c r="AJ69" s="830"/>
      <c r="AK69" s="830">
        <v>0</v>
      </c>
      <c r="AL69" s="830"/>
      <c r="AM69" s="830"/>
      <c r="AN69" s="830"/>
      <c r="AO69" s="830"/>
      <c r="AP69" s="830">
        <v>135</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1215</v>
      </c>
      <c r="R70" s="830"/>
      <c r="S70" s="830"/>
      <c r="T70" s="830"/>
      <c r="U70" s="830"/>
      <c r="V70" s="830">
        <v>1153</v>
      </c>
      <c r="W70" s="830"/>
      <c r="X70" s="830"/>
      <c r="Y70" s="830"/>
      <c r="Z70" s="830"/>
      <c r="AA70" s="830">
        <v>62</v>
      </c>
      <c r="AB70" s="830"/>
      <c r="AC70" s="830"/>
      <c r="AD70" s="830"/>
      <c r="AE70" s="830"/>
      <c r="AF70" s="830">
        <v>62</v>
      </c>
      <c r="AG70" s="830"/>
      <c r="AH70" s="830"/>
      <c r="AI70" s="830"/>
      <c r="AJ70" s="830"/>
      <c r="AK70" s="830">
        <v>0</v>
      </c>
      <c r="AL70" s="830"/>
      <c r="AM70" s="830"/>
      <c r="AN70" s="830"/>
      <c r="AO70" s="830"/>
      <c r="AP70" s="830">
        <v>33</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588</v>
      </c>
      <c r="C71" s="874"/>
      <c r="D71" s="874"/>
      <c r="E71" s="874"/>
      <c r="F71" s="874"/>
      <c r="G71" s="874"/>
      <c r="H71" s="874"/>
      <c r="I71" s="874"/>
      <c r="J71" s="874"/>
      <c r="K71" s="874"/>
      <c r="L71" s="874"/>
      <c r="M71" s="874"/>
      <c r="N71" s="874"/>
      <c r="O71" s="874"/>
      <c r="P71" s="875"/>
      <c r="Q71" s="876">
        <v>15</v>
      </c>
      <c r="R71" s="830"/>
      <c r="S71" s="830"/>
      <c r="T71" s="830"/>
      <c r="U71" s="830"/>
      <c r="V71" s="830">
        <v>14</v>
      </c>
      <c r="W71" s="830"/>
      <c r="X71" s="830"/>
      <c r="Y71" s="830"/>
      <c r="Z71" s="830"/>
      <c r="AA71" s="830">
        <v>1</v>
      </c>
      <c r="AB71" s="830"/>
      <c r="AC71" s="830"/>
      <c r="AD71" s="830"/>
      <c r="AE71" s="830"/>
      <c r="AF71" s="830">
        <v>1</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311</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311</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311</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40804</v>
      </c>
      <c r="AB110" s="900"/>
      <c r="AC110" s="900"/>
      <c r="AD110" s="900"/>
      <c r="AE110" s="901"/>
      <c r="AF110" s="902">
        <v>40798</v>
      </c>
      <c r="AG110" s="900"/>
      <c r="AH110" s="900"/>
      <c r="AI110" s="900"/>
      <c r="AJ110" s="901"/>
      <c r="AK110" s="902">
        <v>40792</v>
      </c>
      <c r="AL110" s="900"/>
      <c r="AM110" s="900"/>
      <c r="AN110" s="900"/>
      <c r="AO110" s="901"/>
      <c r="AP110" s="903">
        <v>1.8</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263379</v>
      </c>
      <c r="BR110" s="931"/>
      <c r="BS110" s="931"/>
      <c r="BT110" s="931"/>
      <c r="BU110" s="931"/>
      <c r="BV110" s="931">
        <v>226782</v>
      </c>
      <c r="BW110" s="931"/>
      <c r="BX110" s="931"/>
      <c r="BY110" s="931"/>
      <c r="BZ110" s="931"/>
      <c r="CA110" s="931">
        <v>189599</v>
      </c>
      <c r="CB110" s="931"/>
      <c r="CC110" s="931"/>
      <c r="CD110" s="931"/>
      <c r="CE110" s="931"/>
      <c r="CF110" s="944">
        <v>8.4</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444</v>
      </c>
      <c r="DM110" s="931"/>
      <c r="DN110" s="931"/>
      <c r="DO110" s="931"/>
      <c r="DP110" s="931"/>
      <c r="DQ110" s="931" t="s">
        <v>147</v>
      </c>
      <c r="DR110" s="931"/>
      <c r="DS110" s="931"/>
      <c r="DT110" s="931"/>
      <c r="DU110" s="931"/>
      <c r="DV110" s="932" t="s">
        <v>147</v>
      </c>
      <c r="DW110" s="932"/>
      <c r="DX110" s="932"/>
      <c r="DY110" s="932"/>
      <c r="DZ110" s="933"/>
    </row>
    <row r="111" spans="1:131" s="230" customFormat="1" ht="26.25" customHeight="1" x14ac:dyDescent="0.15">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147</v>
      </c>
      <c r="AB111" s="938"/>
      <c r="AC111" s="938"/>
      <c r="AD111" s="938"/>
      <c r="AE111" s="939"/>
      <c r="AF111" s="940" t="s">
        <v>147</v>
      </c>
      <c r="AG111" s="938"/>
      <c r="AH111" s="938"/>
      <c r="AI111" s="938"/>
      <c r="AJ111" s="939"/>
      <c r="AK111" s="940" t="s">
        <v>147</v>
      </c>
      <c r="AL111" s="938"/>
      <c r="AM111" s="938"/>
      <c r="AN111" s="938"/>
      <c r="AO111" s="939"/>
      <c r="AP111" s="941" t="s">
        <v>147</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447</v>
      </c>
      <c r="BR111" s="926"/>
      <c r="BS111" s="926"/>
      <c r="BT111" s="926"/>
      <c r="BU111" s="926"/>
      <c r="BV111" s="926" t="s">
        <v>448</v>
      </c>
      <c r="BW111" s="926"/>
      <c r="BX111" s="926"/>
      <c r="BY111" s="926"/>
      <c r="BZ111" s="926"/>
      <c r="CA111" s="926" t="s">
        <v>447</v>
      </c>
      <c r="CB111" s="926"/>
      <c r="CC111" s="926"/>
      <c r="CD111" s="926"/>
      <c r="CE111" s="926"/>
      <c r="CF111" s="920" t="s">
        <v>410</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447</v>
      </c>
      <c r="DM111" s="926"/>
      <c r="DN111" s="926"/>
      <c r="DO111" s="926"/>
      <c r="DP111" s="926"/>
      <c r="DQ111" s="926" t="s">
        <v>447</v>
      </c>
      <c r="DR111" s="926"/>
      <c r="DS111" s="926"/>
      <c r="DT111" s="926"/>
      <c r="DU111" s="926"/>
      <c r="DV111" s="927" t="s">
        <v>444</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448</v>
      </c>
      <c r="AB112" s="959"/>
      <c r="AC112" s="959"/>
      <c r="AD112" s="959"/>
      <c r="AE112" s="960"/>
      <c r="AF112" s="961" t="s">
        <v>410</v>
      </c>
      <c r="AG112" s="959"/>
      <c r="AH112" s="959"/>
      <c r="AI112" s="959"/>
      <c r="AJ112" s="960"/>
      <c r="AK112" s="961" t="s">
        <v>447</v>
      </c>
      <c r="AL112" s="959"/>
      <c r="AM112" s="959"/>
      <c r="AN112" s="959"/>
      <c r="AO112" s="960"/>
      <c r="AP112" s="962" t="s">
        <v>447</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1570134</v>
      </c>
      <c r="BR112" s="926"/>
      <c r="BS112" s="926"/>
      <c r="BT112" s="926"/>
      <c r="BU112" s="926"/>
      <c r="BV112" s="926">
        <v>1441536</v>
      </c>
      <c r="BW112" s="926"/>
      <c r="BX112" s="926"/>
      <c r="BY112" s="926"/>
      <c r="BZ112" s="926"/>
      <c r="CA112" s="926">
        <v>1305338</v>
      </c>
      <c r="CB112" s="926"/>
      <c r="CC112" s="926"/>
      <c r="CD112" s="926"/>
      <c r="CE112" s="926"/>
      <c r="CF112" s="920">
        <v>57.9</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448</v>
      </c>
      <c r="DM112" s="926"/>
      <c r="DN112" s="926"/>
      <c r="DO112" s="926"/>
      <c r="DP112" s="926"/>
      <c r="DQ112" s="926" t="s">
        <v>447</v>
      </c>
      <c r="DR112" s="926"/>
      <c r="DS112" s="926"/>
      <c r="DT112" s="926"/>
      <c r="DU112" s="926"/>
      <c r="DV112" s="927" t="s">
        <v>447</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155518</v>
      </c>
      <c r="AB113" s="938"/>
      <c r="AC113" s="938"/>
      <c r="AD113" s="938"/>
      <c r="AE113" s="939"/>
      <c r="AF113" s="940">
        <v>153810</v>
      </c>
      <c r="AG113" s="938"/>
      <c r="AH113" s="938"/>
      <c r="AI113" s="938"/>
      <c r="AJ113" s="939"/>
      <c r="AK113" s="940">
        <v>153897</v>
      </c>
      <c r="AL113" s="938"/>
      <c r="AM113" s="938"/>
      <c r="AN113" s="938"/>
      <c r="AO113" s="939"/>
      <c r="AP113" s="941">
        <v>6.8</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7792</v>
      </c>
      <c r="BR113" s="926"/>
      <c r="BS113" s="926"/>
      <c r="BT113" s="926"/>
      <c r="BU113" s="926"/>
      <c r="BV113" s="926">
        <v>12469</v>
      </c>
      <c r="BW113" s="926"/>
      <c r="BX113" s="926"/>
      <c r="BY113" s="926"/>
      <c r="BZ113" s="926"/>
      <c r="CA113" s="926">
        <v>14756</v>
      </c>
      <c r="CB113" s="926"/>
      <c r="CC113" s="926"/>
      <c r="CD113" s="926"/>
      <c r="CE113" s="926"/>
      <c r="CF113" s="920">
        <v>0.7</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457</v>
      </c>
      <c r="DH113" s="959"/>
      <c r="DI113" s="959"/>
      <c r="DJ113" s="959"/>
      <c r="DK113" s="960"/>
      <c r="DL113" s="961" t="s">
        <v>458</v>
      </c>
      <c r="DM113" s="959"/>
      <c r="DN113" s="959"/>
      <c r="DO113" s="959"/>
      <c r="DP113" s="960"/>
      <c r="DQ113" s="961" t="s">
        <v>448</v>
      </c>
      <c r="DR113" s="959"/>
      <c r="DS113" s="959"/>
      <c r="DT113" s="959"/>
      <c r="DU113" s="960"/>
      <c r="DV113" s="962" t="s">
        <v>448</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806</v>
      </c>
      <c r="AB114" s="959"/>
      <c r="AC114" s="959"/>
      <c r="AD114" s="959"/>
      <c r="AE114" s="960"/>
      <c r="AF114" s="961">
        <v>805</v>
      </c>
      <c r="AG114" s="959"/>
      <c r="AH114" s="959"/>
      <c r="AI114" s="959"/>
      <c r="AJ114" s="960"/>
      <c r="AK114" s="961">
        <v>928</v>
      </c>
      <c r="AL114" s="959"/>
      <c r="AM114" s="959"/>
      <c r="AN114" s="959"/>
      <c r="AO114" s="960"/>
      <c r="AP114" s="962">
        <v>0</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360751</v>
      </c>
      <c r="BR114" s="926"/>
      <c r="BS114" s="926"/>
      <c r="BT114" s="926"/>
      <c r="BU114" s="926"/>
      <c r="BV114" s="926">
        <v>352005</v>
      </c>
      <c r="BW114" s="926"/>
      <c r="BX114" s="926"/>
      <c r="BY114" s="926"/>
      <c r="BZ114" s="926"/>
      <c r="CA114" s="926">
        <v>321449</v>
      </c>
      <c r="CB114" s="926"/>
      <c r="CC114" s="926"/>
      <c r="CD114" s="926"/>
      <c r="CE114" s="926"/>
      <c r="CF114" s="920">
        <v>14.3</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458</v>
      </c>
      <c r="DM114" s="959"/>
      <c r="DN114" s="959"/>
      <c r="DO114" s="959"/>
      <c r="DP114" s="960"/>
      <c r="DQ114" s="961" t="s">
        <v>448</v>
      </c>
      <c r="DR114" s="959"/>
      <c r="DS114" s="959"/>
      <c r="DT114" s="959"/>
      <c r="DU114" s="960"/>
      <c r="DV114" s="962" t="s">
        <v>444</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448</v>
      </c>
      <c r="AB115" s="938"/>
      <c r="AC115" s="938"/>
      <c r="AD115" s="938"/>
      <c r="AE115" s="939"/>
      <c r="AF115" s="940" t="s">
        <v>447</v>
      </c>
      <c r="AG115" s="938"/>
      <c r="AH115" s="938"/>
      <c r="AI115" s="938"/>
      <c r="AJ115" s="939"/>
      <c r="AK115" s="940" t="s">
        <v>447</v>
      </c>
      <c r="AL115" s="938"/>
      <c r="AM115" s="938"/>
      <c r="AN115" s="938"/>
      <c r="AO115" s="939"/>
      <c r="AP115" s="941" t="s">
        <v>410</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448</v>
      </c>
      <c r="BR115" s="926"/>
      <c r="BS115" s="926"/>
      <c r="BT115" s="926"/>
      <c r="BU115" s="926"/>
      <c r="BV115" s="926" t="s">
        <v>447</v>
      </c>
      <c r="BW115" s="926"/>
      <c r="BX115" s="926"/>
      <c r="BY115" s="926"/>
      <c r="BZ115" s="926"/>
      <c r="CA115" s="926" t="s">
        <v>447</v>
      </c>
      <c r="CB115" s="926"/>
      <c r="CC115" s="926"/>
      <c r="CD115" s="926"/>
      <c r="CE115" s="926"/>
      <c r="CF115" s="920" t="s">
        <v>410</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447</v>
      </c>
      <c r="DM115" s="959"/>
      <c r="DN115" s="959"/>
      <c r="DO115" s="959"/>
      <c r="DP115" s="960"/>
      <c r="DQ115" s="961" t="s">
        <v>410</v>
      </c>
      <c r="DR115" s="959"/>
      <c r="DS115" s="959"/>
      <c r="DT115" s="959"/>
      <c r="DU115" s="960"/>
      <c r="DV115" s="962" t="s">
        <v>448</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410</v>
      </c>
      <c r="AB116" s="959"/>
      <c r="AC116" s="959"/>
      <c r="AD116" s="959"/>
      <c r="AE116" s="960"/>
      <c r="AF116" s="961" t="s">
        <v>466</v>
      </c>
      <c r="AG116" s="959"/>
      <c r="AH116" s="959"/>
      <c r="AI116" s="959"/>
      <c r="AJ116" s="960"/>
      <c r="AK116" s="961" t="s">
        <v>448</v>
      </c>
      <c r="AL116" s="959"/>
      <c r="AM116" s="959"/>
      <c r="AN116" s="959"/>
      <c r="AO116" s="960"/>
      <c r="AP116" s="962" t="s">
        <v>448</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447</v>
      </c>
      <c r="BW116" s="926"/>
      <c r="BX116" s="926"/>
      <c r="BY116" s="926"/>
      <c r="BZ116" s="926"/>
      <c r="CA116" s="926" t="s">
        <v>466</v>
      </c>
      <c r="CB116" s="926"/>
      <c r="CC116" s="926"/>
      <c r="CD116" s="926"/>
      <c r="CE116" s="926"/>
      <c r="CF116" s="920" t="s">
        <v>447</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447</v>
      </c>
      <c r="DM116" s="959"/>
      <c r="DN116" s="959"/>
      <c r="DO116" s="959"/>
      <c r="DP116" s="960"/>
      <c r="DQ116" s="961" t="s">
        <v>410</v>
      </c>
      <c r="DR116" s="959"/>
      <c r="DS116" s="959"/>
      <c r="DT116" s="959"/>
      <c r="DU116" s="960"/>
      <c r="DV116" s="962" t="s">
        <v>447</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197128</v>
      </c>
      <c r="AB117" s="979"/>
      <c r="AC117" s="979"/>
      <c r="AD117" s="979"/>
      <c r="AE117" s="980"/>
      <c r="AF117" s="981">
        <v>195413</v>
      </c>
      <c r="AG117" s="979"/>
      <c r="AH117" s="979"/>
      <c r="AI117" s="979"/>
      <c r="AJ117" s="980"/>
      <c r="AK117" s="981">
        <v>195617</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466</v>
      </c>
      <c r="BR117" s="926"/>
      <c r="BS117" s="926"/>
      <c r="BT117" s="926"/>
      <c r="BU117" s="926"/>
      <c r="BV117" s="926" t="s">
        <v>410</v>
      </c>
      <c r="BW117" s="926"/>
      <c r="BX117" s="926"/>
      <c r="BY117" s="926"/>
      <c r="BZ117" s="926"/>
      <c r="CA117" s="926" t="s">
        <v>448</v>
      </c>
      <c r="CB117" s="926"/>
      <c r="CC117" s="926"/>
      <c r="CD117" s="926"/>
      <c r="CE117" s="926"/>
      <c r="CF117" s="920" t="s">
        <v>448</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448</v>
      </c>
      <c r="DH117" s="959"/>
      <c r="DI117" s="959"/>
      <c r="DJ117" s="959"/>
      <c r="DK117" s="960"/>
      <c r="DL117" s="961" t="s">
        <v>447</v>
      </c>
      <c r="DM117" s="959"/>
      <c r="DN117" s="959"/>
      <c r="DO117" s="959"/>
      <c r="DP117" s="960"/>
      <c r="DQ117" s="961" t="s">
        <v>447</v>
      </c>
      <c r="DR117" s="959"/>
      <c r="DS117" s="959"/>
      <c r="DT117" s="959"/>
      <c r="DU117" s="960"/>
      <c r="DV117" s="962" t="s">
        <v>466</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311</v>
      </c>
      <c r="AL118" s="893"/>
      <c r="AM118" s="893"/>
      <c r="AN118" s="893"/>
      <c r="AO118" s="894"/>
      <c r="AP118" s="970" t="s">
        <v>438</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444</v>
      </c>
      <c r="BR118" s="1000"/>
      <c r="BS118" s="1000"/>
      <c r="BT118" s="1000"/>
      <c r="BU118" s="1000"/>
      <c r="BV118" s="1000" t="s">
        <v>448</v>
      </c>
      <c r="BW118" s="1000"/>
      <c r="BX118" s="1000"/>
      <c r="BY118" s="1000"/>
      <c r="BZ118" s="1000"/>
      <c r="CA118" s="1000" t="s">
        <v>448</v>
      </c>
      <c r="CB118" s="1000"/>
      <c r="CC118" s="1000"/>
      <c r="CD118" s="1000"/>
      <c r="CE118" s="1000"/>
      <c r="CF118" s="920" t="s">
        <v>448</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458</v>
      </c>
      <c r="DH118" s="959"/>
      <c r="DI118" s="959"/>
      <c r="DJ118" s="959"/>
      <c r="DK118" s="960"/>
      <c r="DL118" s="961" t="s">
        <v>447</v>
      </c>
      <c r="DM118" s="959"/>
      <c r="DN118" s="959"/>
      <c r="DO118" s="959"/>
      <c r="DP118" s="960"/>
      <c r="DQ118" s="961" t="s">
        <v>448</v>
      </c>
      <c r="DR118" s="959"/>
      <c r="DS118" s="959"/>
      <c r="DT118" s="959"/>
      <c r="DU118" s="960"/>
      <c r="DV118" s="962" t="s">
        <v>444</v>
      </c>
      <c r="DW118" s="963"/>
      <c r="DX118" s="963"/>
      <c r="DY118" s="963"/>
      <c r="DZ118" s="964"/>
    </row>
    <row r="119" spans="1:130" s="230" customFormat="1" ht="26.25" customHeight="1" x14ac:dyDescent="0.15">
      <c r="A119" s="1057"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447</v>
      </c>
      <c r="AB119" s="900"/>
      <c r="AC119" s="900"/>
      <c r="AD119" s="900"/>
      <c r="AE119" s="901"/>
      <c r="AF119" s="902" t="s">
        <v>447</v>
      </c>
      <c r="AG119" s="900"/>
      <c r="AH119" s="900"/>
      <c r="AI119" s="900"/>
      <c r="AJ119" s="901"/>
      <c r="AK119" s="902" t="s">
        <v>447</v>
      </c>
      <c r="AL119" s="900"/>
      <c r="AM119" s="900"/>
      <c r="AN119" s="900"/>
      <c r="AO119" s="901"/>
      <c r="AP119" s="903" t="s">
        <v>448</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474</v>
      </c>
      <c r="BP119" s="1005"/>
      <c r="BQ119" s="999">
        <v>2202056</v>
      </c>
      <c r="BR119" s="1000"/>
      <c r="BS119" s="1000"/>
      <c r="BT119" s="1000"/>
      <c r="BU119" s="1000"/>
      <c r="BV119" s="1000">
        <v>2032792</v>
      </c>
      <c r="BW119" s="1000"/>
      <c r="BX119" s="1000"/>
      <c r="BY119" s="1000"/>
      <c r="BZ119" s="1000"/>
      <c r="CA119" s="1000">
        <v>1831142</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447</v>
      </c>
      <c r="DH119" s="986"/>
      <c r="DI119" s="986"/>
      <c r="DJ119" s="986"/>
      <c r="DK119" s="987"/>
      <c r="DL119" s="985" t="s">
        <v>447</v>
      </c>
      <c r="DM119" s="986"/>
      <c r="DN119" s="986"/>
      <c r="DO119" s="986"/>
      <c r="DP119" s="987"/>
      <c r="DQ119" s="985" t="s">
        <v>466</v>
      </c>
      <c r="DR119" s="986"/>
      <c r="DS119" s="986"/>
      <c r="DT119" s="986"/>
      <c r="DU119" s="987"/>
      <c r="DV119" s="988" t="s">
        <v>476</v>
      </c>
      <c r="DW119" s="989"/>
      <c r="DX119" s="989"/>
      <c r="DY119" s="989"/>
      <c r="DZ119" s="990"/>
    </row>
    <row r="120" spans="1:130" s="230" customFormat="1" ht="26.25" customHeight="1" x14ac:dyDescent="0.15">
      <c r="A120" s="1058"/>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466</v>
      </c>
      <c r="AB120" s="959"/>
      <c r="AC120" s="959"/>
      <c r="AD120" s="959"/>
      <c r="AE120" s="960"/>
      <c r="AF120" s="961" t="s">
        <v>448</v>
      </c>
      <c r="AG120" s="959"/>
      <c r="AH120" s="959"/>
      <c r="AI120" s="959"/>
      <c r="AJ120" s="960"/>
      <c r="AK120" s="961" t="s">
        <v>444</v>
      </c>
      <c r="AL120" s="959"/>
      <c r="AM120" s="959"/>
      <c r="AN120" s="959"/>
      <c r="AO120" s="960"/>
      <c r="AP120" s="962" t="s">
        <v>448</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7508467</v>
      </c>
      <c r="BR120" s="931"/>
      <c r="BS120" s="931"/>
      <c r="BT120" s="931"/>
      <c r="BU120" s="931"/>
      <c r="BV120" s="931">
        <v>7727727</v>
      </c>
      <c r="BW120" s="931"/>
      <c r="BX120" s="931"/>
      <c r="BY120" s="931"/>
      <c r="BZ120" s="931"/>
      <c r="CA120" s="931">
        <v>7798738</v>
      </c>
      <c r="CB120" s="931"/>
      <c r="CC120" s="931"/>
      <c r="CD120" s="931"/>
      <c r="CE120" s="931"/>
      <c r="CF120" s="944">
        <v>346.2</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1315502</v>
      </c>
      <c r="DH120" s="931"/>
      <c r="DI120" s="931"/>
      <c r="DJ120" s="931"/>
      <c r="DK120" s="931"/>
      <c r="DL120" s="931">
        <v>1210025</v>
      </c>
      <c r="DM120" s="931"/>
      <c r="DN120" s="931"/>
      <c r="DO120" s="931"/>
      <c r="DP120" s="931"/>
      <c r="DQ120" s="931">
        <v>1103666</v>
      </c>
      <c r="DR120" s="931"/>
      <c r="DS120" s="931"/>
      <c r="DT120" s="931"/>
      <c r="DU120" s="931"/>
      <c r="DV120" s="932">
        <v>49</v>
      </c>
      <c r="DW120" s="932"/>
      <c r="DX120" s="932"/>
      <c r="DY120" s="932"/>
      <c r="DZ120" s="933"/>
    </row>
    <row r="121" spans="1:130" s="230" customFormat="1" ht="26.25" customHeight="1" x14ac:dyDescent="0.15">
      <c r="A121" s="1058"/>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466</v>
      </c>
      <c r="AB121" s="959"/>
      <c r="AC121" s="959"/>
      <c r="AD121" s="959"/>
      <c r="AE121" s="960"/>
      <c r="AF121" s="961" t="s">
        <v>448</v>
      </c>
      <c r="AG121" s="959"/>
      <c r="AH121" s="959"/>
      <c r="AI121" s="959"/>
      <c r="AJ121" s="960"/>
      <c r="AK121" s="961" t="s">
        <v>448</v>
      </c>
      <c r="AL121" s="959"/>
      <c r="AM121" s="959"/>
      <c r="AN121" s="959"/>
      <c r="AO121" s="960"/>
      <c r="AP121" s="962" t="s">
        <v>466</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257872</v>
      </c>
      <c r="BR121" s="926"/>
      <c r="BS121" s="926"/>
      <c r="BT121" s="926"/>
      <c r="BU121" s="926"/>
      <c r="BV121" s="926">
        <v>222653</v>
      </c>
      <c r="BW121" s="926"/>
      <c r="BX121" s="926"/>
      <c r="BY121" s="926"/>
      <c r="BZ121" s="926"/>
      <c r="CA121" s="926">
        <v>186847</v>
      </c>
      <c r="CB121" s="926"/>
      <c r="CC121" s="926"/>
      <c r="CD121" s="926"/>
      <c r="CE121" s="926"/>
      <c r="CF121" s="920">
        <v>8.3000000000000007</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254632</v>
      </c>
      <c r="DH121" s="926"/>
      <c r="DI121" s="926"/>
      <c r="DJ121" s="926"/>
      <c r="DK121" s="926"/>
      <c r="DL121" s="926">
        <v>231511</v>
      </c>
      <c r="DM121" s="926"/>
      <c r="DN121" s="926"/>
      <c r="DO121" s="926"/>
      <c r="DP121" s="926"/>
      <c r="DQ121" s="926">
        <v>201672</v>
      </c>
      <c r="DR121" s="926"/>
      <c r="DS121" s="926"/>
      <c r="DT121" s="926"/>
      <c r="DU121" s="926"/>
      <c r="DV121" s="927">
        <v>9</v>
      </c>
      <c r="DW121" s="927"/>
      <c r="DX121" s="927"/>
      <c r="DY121" s="927"/>
      <c r="DZ121" s="928"/>
    </row>
    <row r="122" spans="1:130" s="230" customFormat="1" ht="26.25" customHeight="1" x14ac:dyDescent="0.15">
      <c r="A122" s="1058"/>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458</v>
      </c>
      <c r="AG122" s="959"/>
      <c r="AH122" s="959"/>
      <c r="AI122" s="959"/>
      <c r="AJ122" s="960"/>
      <c r="AK122" s="961" t="s">
        <v>448</v>
      </c>
      <c r="AL122" s="959"/>
      <c r="AM122" s="959"/>
      <c r="AN122" s="959"/>
      <c r="AO122" s="960"/>
      <c r="AP122" s="962" t="s">
        <v>466</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1001358</v>
      </c>
      <c r="BR122" s="1000"/>
      <c r="BS122" s="1000"/>
      <c r="BT122" s="1000"/>
      <c r="BU122" s="1000"/>
      <c r="BV122" s="1000">
        <v>897232</v>
      </c>
      <c r="BW122" s="1000"/>
      <c r="BX122" s="1000"/>
      <c r="BY122" s="1000"/>
      <c r="BZ122" s="1000"/>
      <c r="CA122" s="1000">
        <v>799166</v>
      </c>
      <c r="CB122" s="1000"/>
      <c r="CC122" s="1000"/>
      <c r="CD122" s="1000"/>
      <c r="CE122" s="1000"/>
      <c r="CF122" s="1017">
        <v>35.5</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410</v>
      </c>
      <c r="DH122" s="926"/>
      <c r="DI122" s="926"/>
      <c r="DJ122" s="926"/>
      <c r="DK122" s="926"/>
      <c r="DL122" s="926" t="s">
        <v>447</v>
      </c>
      <c r="DM122" s="926"/>
      <c r="DN122" s="926"/>
      <c r="DO122" s="926"/>
      <c r="DP122" s="926"/>
      <c r="DQ122" s="926" t="s">
        <v>444</v>
      </c>
      <c r="DR122" s="926"/>
      <c r="DS122" s="926"/>
      <c r="DT122" s="926"/>
      <c r="DU122" s="926"/>
      <c r="DV122" s="927" t="s">
        <v>447</v>
      </c>
      <c r="DW122" s="927"/>
      <c r="DX122" s="927"/>
      <c r="DY122" s="927"/>
      <c r="DZ122" s="928"/>
    </row>
    <row r="123" spans="1:130" s="230" customFormat="1" ht="26.25" customHeight="1" x14ac:dyDescent="0.15">
      <c r="A123" s="1058"/>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447</v>
      </c>
      <c r="AB123" s="959"/>
      <c r="AC123" s="959"/>
      <c r="AD123" s="959"/>
      <c r="AE123" s="960"/>
      <c r="AF123" s="961" t="s">
        <v>444</v>
      </c>
      <c r="AG123" s="959"/>
      <c r="AH123" s="959"/>
      <c r="AI123" s="959"/>
      <c r="AJ123" s="960"/>
      <c r="AK123" s="961" t="s">
        <v>447</v>
      </c>
      <c r="AL123" s="959"/>
      <c r="AM123" s="959"/>
      <c r="AN123" s="959"/>
      <c r="AO123" s="960"/>
      <c r="AP123" s="962" t="s">
        <v>444</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486</v>
      </c>
      <c r="BP123" s="1005"/>
      <c r="BQ123" s="1064">
        <v>8767697</v>
      </c>
      <c r="BR123" s="1031"/>
      <c r="BS123" s="1031"/>
      <c r="BT123" s="1031"/>
      <c r="BU123" s="1031"/>
      <c r="BV123" s="1031">
        <v>8847612</v>
      </c>
      <c r="BW123" s="1031"/>
      <c r="BX123" s="1031"/>
      <c r="BY123" s="1031"/>
      <c r="BZ123" s="1031"/>
      <c r="CA123" s="1031">
        <v>8784751</v>
      </c>
      <c r="CB123" s="1031"/>
      <c r="CC123" s="1031"/>
      <c r="CD123" s="1031"/>
      <c r="CE123" s="1031"/>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448</v>
      </c>
      <c r="DH123" s="959"/>
      <c r="DI123" s="959"/>
      <c r="DJ123" s="959"/>
      <c r="DK123" s="960"/>
      <c r="DL123" s="961" t="s">
        <v>458</v>
      </c>
      <c r="DM123" s="959"/>
      <c r="DN123" s="959"/>
      <c r="DO123" s="959"/>
      <c r="DP123" s="960"/>
      <c r="DQ123" s="961" t="s">
        <v>447</v>
      </c>
      <c r="DR123" s="959"/>
      <c r="DS123" s="959"/>
      <c r="DT123" s="959"/>
      <c r="DU123" s="960"/>
      <c r="DV123" s="962" t="s">
        <v>448</v>
      </c>
      <c r="DW123" s="963"/>
      <c r="DX123" s="963"/>
      <c r="DY123" s="963"/>
      <c r="DZ123" s="964"/>
    </row>
    <row r="124" spans="1:130" s="230" customFormat="1" ht="26.25" customHeight="1" thickBot="1" x14ac:dyDescent="0.2">
      <c r="A124" s="1058"/>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448</v>
      </c>
      <c r="AB124" s="959"/>
      <c r="AC124" s="959"/>
      <c r="AD124" s="959"/>
      <c r="AE124" s="960"/>
      <c r="AF124" s="961" t="s">
        <v>448</v>
      </c>
      <c r="AG124" s="959"/>
      <c r="AH124" s="959"/>
      <c r="AI124" s="959"/>
      <c r="AJ124" s="960"/>
      <c r="AK124" s="961" t="s">
        <v>447</v>
      </c>
      <c r="AL124" s="959"/>
      <c r="AM124" s="959"/>
      <c r="AN124" s="959"/>
      <c r="AO124" s="960"/>
      <c r="AP124" s="962" t="s">
        <v>447</v>
      </c>
      <c r="AQ124" s="963"/>
      <c r="AR124" s="963"/>
      <c r="AS124" s="963"/>
      <c r="AT124" s="964"/>
      <c r="AU124" s="1060" t="s">
        <v>488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410</v>
      </c>
      <c r="BR124" s="1027"/>
      <c r="BS124" s="1027"/>
      <c r="BT124" s="1027"/>
      <c r="BU124" s="1027"/>
      <c r="BV124" s="1027" t="s">
        <v>447</v>
      </c>
      <c r="BW124" s="1027"/>
      <c r="BX124" s="1027"/>
      <c r="BY124" s="1027"/>
      <c r="BZ124" s="1027"/>
      <c r="CA124" s="1027" t="s">
        <v>447</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448</v>
      </c>
      <c r="DH124" s="986"/>
      <c r="DI124" s="986"/>
      <c r="DJ124" s="986"/>
      <c r="DK124" s="987"/>
      <c r="DL124" s="985" t="s">
        <v>458</v>
      </c>
      <c r="DM124" s="986"/>
      <c r="DN124" s="986"/>
      <c r="DO124" s="986"/>
      <c r="DP124" s="987"/>
      <c r="DQ124" s="985" t="s">
        <v>447</v>
      </c>
      <c r="DR124" s="986"/>
      <c r="DS124" s="986"/>
      <c r="DT124" s="986"/>
      <c r="DU124" s="987"/>
      <c r="DV124" s="988" t="s">
        <v>448</v>
      </c>
      <c r="DW124" s="989"/>
      <c r="DX124" s="989"/>
      <c r="DY124" s="989"/>
      <c r="DZ124" s="990"/>
    </row>
    <row r="125" spans="1:130" s="230" customFormat="1" ht="26.25" customHeight="1" x14ac:dyDescent="0.15">
      <c r="A125" s="1058"/>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476</v>
      </c>
      <c r="AB125" s="959"/>
      <c r="AC125" s="959"/>
      <c r="AD125" s="959"/>
      <c r="AE125" s="960"/>
      <c r="AF125" s="961" t="s">
        <v>444</v>
      </c>
      <c r="AG125" s="959"/>
      <c r="AH125" s="959"/>
      <c r="AI125" s="959"/>
      <c r="AJ125" s="960"/>
      <c r="AK125" s="961" t="s">
        <v>447</v>
      </c>
      <c r="AL125" s="959"/>
      <c r="AM125" s="959"/>
      <c r="AN125" s="959"/>
      <c r="AO125" s="960"/>
      <c r="AP125" s="962" t="s">
        <v>447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448</v>
      </c>
      <c r="DH125" s="931"/>
      <c r="DI125" s="931"/>
      <c r="DJ125" s="931"/>
      <c r="DK125" s="931"/>
      <c r="DL125" s="931" t="s">
        <v>448</v>
      </c>
      <c r="DM125" s="931"/>
      <c r="DN125" s="931"/>
      <c r="DO125" s="931"/>
      <c r="DP125" s="931"/>
      <c r="DQ125" s="931" t="s">
        <v>448</v>
      </c>
      <c r="DR125" s="931"/>
      <c r="DS125" s="931"/>
      <c r="DT125" s="931"/>
      <c r="DU125" s="931"/>
      <c r="DV125" s="932" t="s">
        <v>447</v>
      </c>
      <c r="DW125" s="932"/>
      <c r="DX125" s="932"/>
      <c r="DY125" s="932"/>
      <c r="DZ125" s="933"/>
    </row>
    <row r="126" spans="1:130" s="230" customFormat="1" ht="26.25" customHeight="1" thickBot="1" x14ac:dyDescent="0.2">
      <c r="A126" s="1058"/>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410</v>
      </c>
      <c r="AB126" s="959"/>
      <c r="AC126" s="959"/>
      <c r="AD126" s="959"/>
      <c r="AE126" s="960"/>
      <c r="AF126" s="961" t="s">
        <v>410</v>
      </c>
      <c r="AG126" s="959"/>
      <c r="AH126" s="959"/>
      <c r="AI126" s="959"/>
      <c r="AJ126" s="960"/>
      <c r="AK126" s="961" t="s">
        <v>447</v>
      </c>
      <c r="AL126" s="959"/>
      <c r="AM126" s="959"/>
      <c r="AN126" s="959"/>
      <c r="AO126" s="960"/>
      <c r="AP126" s="962" t="s">
        <v>447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476</v>
      </c>
      <c r="DH126" s="926"/>
      <c r="DI126" s="926"/>
      <c r="DJ126" s="926"/>
      <c r="DK126" s="926"/>
      <c r="DL126" s="926" t="s">
        <v>448</v>
      </c>
      <c r="DM126" s="926"/>
      <c r="DN126" s="926"/>
      <c r="DO126" s="926"/>
      <c r="DP126" s="926"/>
      <c r="DQ126" s="926" t="s">
        <v>447</v>
      </c>
      <c r="DR126" s="926"/>
      <c r="DS126" s="926"/>
      <c r="DT126" s="926"/>
      <c r="DU126" s="926"/>
      <c r="DV126" s="927" t="s">
        <v>448</v>
      </c>
      <c r="DW126" s="927"/>
      <c r="DX126" s="927"/>
      <c r="DY126" s="927"/>
      <c r="DZ126" s="928"/>
    </row>
    <row r="127" spans="1:130" s="230" customFormat="1" ht="26.25" customHeight="1" x14ac:dyDescent="0.15">
      <c r="A127" s="1059"/>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447</v>
      </c>
      <c r="AB127" s="959"/>
      <c r="AC127" s="959"/>
      <c r="AD127" s="959"/>
      <c r="AE127" s="960"/>
      <c r="AF127" s="961" t="s">
        <v>448</v>
      </c>
      <c r="AG127" s="959"/>
      <c r="AH127" s="959"/>
      <c r="AI127" s="959"/>
      <c r="AJ127" s="960"/>
      <c r="AK127" s="961" t="s">
        <v>448</v>
      </c>
      <c r="AL127" s="959"/>
      <c r="AM127" s="959"/>
      <c r="AN127" s="959"/>
      <c r="AO127" s="960"/>
      <c r="AP127" s="962" t="s">
        <v>410</v>
      </c>
      <c r="AQ127" s="963"/>
      <c r="AR127" s="963"/>
      <c r="AS127" s="963"/>
      <c r="AT127" s="964"/>
      <c r="AU127" s="232"/>
      <c r="AV127" s="232"/>
      <c r="AW127" s="232"/>
      <c r="AX127" s="1032" t="s">
        <v>494</v>
      </c>
      <c r="AY127" s="1033"/>
      <c r="AZ127" s="1033"/>
      <c r="BA127" s="1033"/>
      <c r="BB127" s="1033"/>
      <c r="BC127" s="1033"/>
      <c r="BD127" s="1033"/>
      <c r="BE127" s="1034"/>
      <c r="BF127" s="1035" t="s">
        <v>495</v>
      </c>
      <c r="BG127" s="1033"/>
      <c r="BH127" s="1033"/>
      <c r="BI127" s="1033"/>
      <c r="BJ127" s="1033"/>
      <c r="BK127" s="1033"/>
      <c r="BL127" s="1034"/>
      <c r="BM127" s="1035" t="s">
        <v>496</v>
      </c>
      <c r="BN127" s="1033"/>
      <c r="BO127" s="1033"/>
      <c r="BP127" s="1033"/>
      <c r="BQ127" s="1033"/>
      <c r="BR127" s="1033"/>
      <c r="BS127" s="1034"/>
      <c r="BT127" s="1035" t="s">
        <v>497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448</v>
      </c>
      <c r="DH127" s="926"/>
      <c r="DI127" s="926"/>
      <c r="DJ127" s="926"/>
      <c r="DK127" s="926"/>
      <c r="DL127" s="926" t="s">
        <v>447</v>
      </c>
      <c r="DM127" s="926"/>
      <c r="DN127" s="926"/>
      <c r="DO127" s="926"/>
      <c r="DP127" s="926"/>
      <c r="DQ127" s="926" t="s">
        <v>447</v>
      </c>
      <c r="DR127" s="926"/>
      <c r="DS127" s="926"/>
      <c r="DT127" s="926"/>
      <c r="DU127" s="926"/>
      <c r="DV127" s="927" t="s">
        <v>447</v>
      </c>
      <c r="DW127" s="927"/>
      <c r="DX127" s="927"/>
      <c r="DY127" s="927"/>
      <c r="DZ127" s="928"/>
    </row>
    <row r="128" spans="1:130" s="230" customFormat="1" ht="26.25" customHeight="1" thickBot="1" x14ac:dyDescent="0.2">
      <c r="A128" s="1042" t="s">
        <v>499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500</v>
      </c>
      <c r="X128" s="1044"/>
      <c r="Y128" s="1044"/>
      <c r="Z128" s="1045"/>
      <c r="AA128" s="1046">
        <v>39398</v>
      </c>
      <c r="AB128" s="1047"/>
      <c r="AC128" s="1047"/>
      <c r="AD128" s="1047"/>
      <c r="AE128" s="1048"/>
      <c r="AF128" s="1049">
        <v>39398</v>
      </c>
      <c r="AG128" s="1047"/>
      <c r="AH128" s="1047"/>
      <c r="AI128" s="1047"/>
      <c r="AJ128" s="1048"/>
      <c r="AK128" s="1049">
        <v>39398</v>
      </c>
      <c r="AL128" s="1047"/>
      <c r="AM128" s="1047"/>
      <c r="AN128" s="1047"/>
      <c r="AO128" s="1048"/>
      <c r="AP128" s="1050"/>
      <c r="AQ128" s="1051"/>
      <c r="AR128" s="1051"/>
      <c r="AS128" s="1051"/>
      <c r="AT128" s="1052"/>
      <c r="AU128" s="232"/>
      <c r="AV128" s="232"/>
      <c r="AW128" s="232"/>
      <c r="AX128" s="896" t="s">
        <v>501</v>
      </c>
      <c r="AY128" s="897"/>
      <c r="AZ128" s="897"/>
      <c r="BA128" s="897"/>
      <c r="BB128" s="897"/>
      <c r="BC128" s="897"/>
      <c r="BD128" s="897"/>
      <c r="BE128" s="898"/>
      <c r="BF128" s="1053" t="s">
        <v>447</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502</v>
      </c>
      <c r="CQ128" s="726"/>
      <c r="CR128" s="726"/>
      <c r="CS128" s="726"/>
      <c r="CT128" s="726"/>
      <c r="CU128" s="726"/>
      <c r="CV128" s="726"/>
      <c r="CW128" s="726"/>
      <c r="CX128" s="726"/>
      <c r="CY128" s="726"/>
      <c r="CZ128" s="726"/>
      <c r="DA128" s="726"/>
      <c r="DB128" s="726"/>
      <c r="DC128" s="726"/>
      <c r="DD128" s="726"/>
      <c r="DE128" s="726"/>
      <c r="DF128" s="1037"/>
      <c r="DG128" s="1038" t="s">
        <v>457</v>
      </c>
      <c r="DH128" s="1039"/>
      <c r="DI128" s="1039"/>
      <c r="DJ128" s="1039"/>
      <c r="DK128" s="1039"/>
      <c r="DL128" s="1039" t="s">
        <v>447</v>
      </c>
      <c r="DM128" s="1039"/>
      <c r="DN128" s="1039"/>
      <c r="DO128" s="1039"/>
      <c r="DP128" s="1039"/>
      <c r="DQ128" s="1039" t="s">
        <v>447</v>
      </c>
      <c r="DR128" s="1039"/>
      <c r="DS128" s="1039"/>
      <c r="DT128" s="1039"/>
      <c r="DU128" s="1039"/>
      <c r="DV128" s="1040" t="s">
        <v>476</v>
      </c>
      <c r="DW128" s="1040"/>
      <c r="DX128" s="1040"/>
      <c r="DY128" s="1040"/>
      <c r="DZ128" s="1041"/>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2306018</v>
      </c>
      <c r="AB129" s="959"/>
      <c r="AC129" s="959"/>
      <c r="AD129" s="959"/>
      <c r="AE129" s="960"/>
      <c r="AF129" s="961">
        <v>2404347</v>
      </c>
      <c r="AG129" s="959"/>
      <c r="AH129" s="959"/>
      <c r="AI129" s="959"/>
      <c r="AJ129" s="960"/>
      <c r="AK129" s="961">
        <v>2372656</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457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127481</v>
      </c>
      <c r="AB130" s="959"/>
      <c r="AC130" s="959"/>
      <c r="AD130" s="959"/>
      <c r="AE130" s="960"/>
      <c r="AF130" s="961">
        <v>125254</v>
      </c>
      <c r="AG130" s="959"/>
      <c r="AH130" s="959"/>
      <c r="AI130" s="959"/>
      <c r="AJ130" s="960"/>
      <c r="AK130" s="961">
        <v>119885</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1.4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2178537</v>
      </c>
      <c r="AB131" s="986"/>
      <c r="AC131" s="986"/>
      <c r="AD131" s="986"/>
      <c r="AE131" s="987"/>
      <c r="AF131" s="985">
        <v>2279093</v>
      </c>
      <c r="AG131" s="986"/>
      <c r="AH131" s="986"/>
      <c r="AI131" s="986"/>
      <c r="AJ131" s="987"/>
      <c r="AK131" s="985">
        <v>2252771</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7"/>
      <c r="BF131" s="1084" t="s">
        <v>447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1.3885006310000001</v>
      </c>
      <c r="AB132" s="1097"/>
      <c r="AC132" s="1097"/>
      <c r="AD132" s="1097"/>
      <c r="AE132" s="1098"/>
      <c r="AF132" s="1099">
        <v>1.3497035879999999</v>
      </c>
      <c r="AG132" s="1097"/>
      <c r="AH132" s="1097"/>
      <c r="AI132" s="1097"/>
      <c r="AJ132" s="1098"/>
      <c r="AK132" s="1099">
        <v>1.6128581200000001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1.2</v>
      </c>
      <c r="AB133" s="1080"/>
      <c r="AC133" s="1080"/>
      <c r="AD133" s="1080"/>
      <c r="AE133" s="1081"/>
      <c r="AF133" s="1079">
        <v>1.3</v>
      </c>
      <c r="AG133" s="1080"/>
      <c r="AH133" s="1080"/>
      <c r="AI133" s="1080"/>
      <c r="AJ133" s="1081"/>
      <c r="AK133" s="1079">
        <v>1.4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72Zc0A9MfLnv7/kiAVo5ZPRQk7SwU0c8BfyIsZuLjJaoM4GzHMOS6NAWbpWPxe/pywWs0DVLulNYxM1oT7dPQ==" saltValue="BKipunkmsAwUtP7rsNbw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I1"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9SgLliG+giRVjTHur8GOJtUNMZUA7bnT/ledhoGc6ZVNrQt2/CkQccRf8+x2cd9O8LEnM+jVzG4cmE8ZfsiQRg==" saltValue="gwYf9rwlf6v/OjcjSPtX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uTVkVA6pOPJnVxNAKOh0Nohib6/exnl2fx8Uv5UHUnIH7HJ1SSlJjmYZHv7Y0r7rPodNfevGLOfQBhRWG8Aw==" saltValue="JCFE4TfekOer2GaPoiTO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Y46"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588336</v>
      </c>
      <c r="AP9" s="281">
        <v>392748</v>
      </c>
      <c r="AQ9" s="282">
        <v>255467</v>
      </c>
      <c r="AR9" s="283">
        <v>53.7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96692</v>
      </c>
      <c r="AP10" s="284">
        <v>64547</v>
      </c>
      <c r="AQ10" s="285">
        <v>29275</v>
      </c>
      <c r="AR10" s="286">
        <v>120.5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3959</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11768</v>
      </c>
      <c r="AP13" s="284">
        <v>7856</v>
      </c>
      <c r="AQ13" s="285">
        <v>9349</v>
      </c>
      <c r="AR13" s="286">
        <v>-16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9434</v>
      </c>
      <c r="AP14" s="284">
        <v>6298</v>
      </c>
      <c r="AQ14" s="285">
        <v>4659</v>
      </c>
      <c r="AR14" s="286">
        <v>35.200000000000003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-53628</v>
      </c>
      <c r="AP15" s="284">
        <v>-35800</v>
      </c>
      <c r="AQ15" s="285">
        <v>-18111</v>
      </c>
      <c r="AR15" s="286">
        <v>97.7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652602</v>
      </c>
      <c r="AP16" s="284">
        <v>435649</v>
      </c>
      <c r="AQ16" s="285">
        <v>284598</v>
      </c>
      <c r="AR16" s="286">
        <v>53.1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38.72</v>
      </c>
      <c r="AP21" s="298">
        <v>25.07</v>
      </c>
      <c r="AQ21" s="299">
        <v>13.65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97</v>
      </c>
      <c r="AP22" s="303">
        <v>94.5</v>
      </c>
      <c r="AQ22" s="304">
        <v>2.5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40792</v>
      </c>
      <c r="AP32" s="312">
        <v>27231</v>
      </c>
      <c r="AQ32" s="313">
        <v>156764</v>
      </c>
      <c r="AR32" s="314">
        <v>-82.6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153897</v>
      </c>
      <c r="AP35" s="312">
        <v>102735</v>
      </c>
      <c r="AQ35" s="313">
        <v>30923</v>
      </c>
      <c r="AR35" s="314">
        <v>232.2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928</v>
      </c>
      <c r="AP36" s="312">
        <v>619</v>
      </c>
      <c r="AQ36" s="313">
        <v>4657</v>
      </c>
      <c r="AR36" s="314">
        <v>-86.7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t="s">
        <v>524</v>
      </c>
      <c r="AP37" s="312" t="s">
        <v>524</v>
      </c>
      <c r="AQ37" s="313">
        <v>888</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21</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-39398</v>
      </c>
      <c r="AP39" s="312">
        <v>-26300</v>
      </c>
      <c r="AQ39" s="313">
        <v>-6724</v>
      </c>
      <c r="AR39" s="314">
        <v>291.10000000000002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-119885</v>
      </c>
      <c r="AP40" s="312">
        <v>-80030</v>
      </c>
      <c r="AQ40" s="313">
        <v>-136123</v>
      </c>
      <c r="AR40" s="314">
        <v>-41.2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36334</v>
      </c>
      <c r="AP41" s="312">
        <v>24255</v>
      </c>
      <c r="AQ41" s="313">
        <v>50405</v>
      </c>
      <c r="AR41" s="314">
        <v>-51.9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590596</v>
      </c>
      <c r="AN51" s="334">
        <v>357504</v>
      </c>
      <c r="AO51" s="335">
        <v>-30</v>
      </c>
      <c r="AP51" s="336">
        <v>289738</v>
      </c>
      <c r="AQ51" s="337">
        <v>-8.6999999999999993</v>
      </c>
      <c r="AR51" s="338">
        <v>-21.3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516940</v>
      </c>
      <c r="AN52" s="342">
        <v>312918</v>
      </c>
      <c r="AO52" s="343">
        <v>-38.700000000000003</v>
      </c>
      <c r="AP52" s="344">
        <v>156238</v>
      </c>
      <c r="AQ52" s="345">
        <v>-4.9000000000000004</v>
      </c>
      <c r="AR52" s="346">
        <v>-33.799999999999997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820267</v>
      </c>
      <c r="AN53" s="334">
        <v>508535</v>
      </c>
      <c r="AO53" s="335">
        <v>42.2</v>
      </c>
      <c r="AP53" s="336">
        <v>316937</v>
      </c>
      <c r="AQ53" s="337">
        <v>9.4</v>
      </c>
      <c r="AR53" s="338">
        <v>32.799999999999997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687442</v>
      </c>
      <c r="AN54" s="342">
        <v>426188</v>
      </c>
      <c r="AO54" s="343">
        <v>36.200000000000003</v>
      </c>
      <c r="AP54" s="344">
        <v>199150</v>
      </c>
      <c r="AQ54" s="345">
        <v>27.5</v>
      </c>
      <c r="AR54" s="346">
        <v>8.6999999999999993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630213</v>
      </c>
      <c r="AN55" s="334">
        <v>403724</v>
      </c>
      <c r="AO55" s="335">
        <v>-20.6</v>
      </c>
      <c r="AP55" s="336">
        <v>332350</v>
      </c>
      <c r="AQ55" s="337">
        <v>4.9000000000000004</v>
      </c>
      <c r="AR55" s="338">
        <v>-25.5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539415</v>
      </c>
      <c r="AN56" s="342">
        <v>345557</v>
      </c>
      <c r="AO56" s="343">
        <v>-18.899999999999999</v>
      </c>
      <c r="AP56" s="344">
        <v>200453</v>
      </c>
      <c r="AQ56" s="345">
        <v>0.7</v>
      </c>
      <c r="AR56" s="346">
        <v>-19.600000000000001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896892</v>
      </c>
      <c r="AN57" s="334">
        <v>587740</v>
      </c>
      <c r="AO57" s="335">
        <v>45.6</v>
      </c>
      <c r="AP57" s="336">
        <v>362690</v>
      </c>
      <c r="AQ57" s="337">
        <v>9.1</v>
      </c>
      <c r="AR57" s="338">
        <v>36.5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886068</v>
      </c>
      <c r="AN58" s="342">
        <v>580647</v>
      </c>
      <c r="AO58" s="343">
        <v>68</v>
      </c>
      <c r="AP58" s="344">
        <v>172580</v>
      </c>
      <c r="AQ58" s="345">
        <v>-13.9</v>
      </c>
      <c r="AR58" s="346">
        <v>81.900000000000006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682608</v>
      </c>
      <c r="AN59" s="334">
        <v>455680</v>
      </c>
      <c r="AO59" s="335">
        <v>-22.5</v>
      </c>
      <c r="AP59" s="336">
        <v>296093</v>
      </c>
      <c r="AQ59" s="337">
        <v>-18.399999999999999</v>
      </c>
      <c r="AR59" s="338">
        <v>-4.0999999999999996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682608</v>
      </c>
      <c r="AN60" s="342">
        <v>455680</v>
      </c>
      <c r="AO60" s="343">
        <v>-21.5</v>
      </c>
      <c r="AP60" s="344">
        <v>140545</v>
      </c>
      <c r="AQ60" s="345">
        <v>-18.600000000000001</v>
      </c>
      <c r="AR60" s="346">
        <v>-2.9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724115</v>
      </c>
      <c r="AN61" s="349">
        <v>462637</v>
      </c>
      <c r="AO61" s="350">
        <v>2.9</v>
      </c>
      <c r="AP61" s="351">
        <v>319562</v>
      </c>
      <c r="AQ61" s="352">
        <v>-0.7</v>
      </c>
      <c r="AR61" s="338">
        <v>3.6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662495</v>
      </c>
      <c r="AN62" s="342">
        <v>424198</v>
      </c>
      <c r="AO62" s="343">
        <v>5</v>
      </c>
      <c r="AP62" s="344">
        <v>173793</v>
      </c>
      <c r="AQ62" s="345">
        <v>-1.8</v>
      </c>
      <c r="AR62" s="346">
        <v>6.8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yda/B2efBQpE34LrRVlE/EbXsBtUzWp6KUf4nL8SHXRAazBYvgSz5BGTaC4ddbiC5CdkUOX1S+4TD+FLKHdAQ==" saltValue="rWpGU9ApuvlEBoLI8Vey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uLiCkUz6m9hNJeEBcamZLPGgjI4RRXS8Bq2Fti8vRmzJdIky2hksRVPuvsOxWBZdSV2J4FJtDm+bS2vOBiUIwQ==" saltValue="PLEBTf4XGtQqN9O2CxS9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E94"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5OHz+UNFC2pbZsIOhwXOy8nO7OdtZCbdWx5f6h+2S9gPE3X0nQwdi3xj9WmxtxwxapmiTKKvlg6A89m25Yxg6g==" saltValue="JmuPAwnt7GQLhqQcXLMw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K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157.41</v>
      </c>
      <c r="G47" s="12">
        <v>174.28</v>
      </c>
      <c r="H47" s="12">
        <v>183.65</v>
      </c>
      <c r="I47" s="12">
        <v>185.28</v>
      </c>
      <c r="J47" s="13">
        <v>194.07</v>
      </c>
    </row>
    <row r="48" spans="2:10" ht="57.75" customHeight="1" x14ac:dyDescent="0.15">
      <c r="B48" s="14"/>
      <c r="C48" s="1141" t="s">
        <v>4</v>
      </c>
      <c r="D48" s="1141"/>
      <c r="E48" s="1142"/>
      <c r="F48" s="15">
        <v>3.77</v>
      </c>
      <c r="G48" s="16">
        <v>3.19</v>
      </c>
      <c r="H48" s="16">
        <v>1.51</v>
      </c>
      <c r="I48" s="16">
        <v>1.48</v>
      </c>
      <c r="J48" s="17">
        <v>1.64</v>
      </c>
    </row>
    <row r="49" spans="2:10" ht="57.75" customHeight="1" thickBot="1" x14ac:dyDescent="0.2">
      <c r="B49" s="18"/>
      <c r="C49" s="1143" t="s">
        <v>5</v>
      </c>
      <c r="D49" s="1143"/>
      <c r="E49" s="1144"/>
      <c r="F49" s="19">
        <v>7.05</v>
      </c>
      <c r="G49" s="20">
        <v>8.7899999999999991</v>
      </c>
      <c r="H49" s="20">
        <v>8.4600000000000009</v>
      </c>
      <c r="I49" s="20">
        <v>7.72</v>
      </c>
      <c r="J49" s="21">
        <v>4.95</v>
      </c>
    </row>
    <row r="50" spans="2:10" x14ac:dyDescent="0.15"/>
  </sheetData>
  <sheetProtection algorithmName="SHA-512" hashValue="NlukoIVBoluXvg4R7yX/bv7PkDAUtQy6lREaC/+gtpcO2jF6oEMSTJ0qtRykHKzectqM4JpZ/L4LWwdmMQEDZA==" saltValue="EKTmqkVZwE4OPQk5ISc8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田中 秀和</cp:lastModifiedBy>
  <cp:lastPrinted>2024-03-22T05:09:23Z</cp:lastPrinted>
  <dcterms:created xsi:type="dcterms:W3CDTF">2024-03-14T00:40:32Z</dcterms:created>
  <dcterms:modified xsi:type="dcterms:W3CDTF">2024-03-22T05:26:16Z</dcterms:modified>
  <cp:category/>
</cp:coreProperties>
</file>