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41\1199106\2019財政\01_財政\20_財政状況資料集\2019_財政状況資料集\03_公表\"/>
    </mc:Choice>
  </mc:AlternateContent>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AM36" i="10"/>
  <c r="U36" i="10"/>
  <c r="C36" i="10"/>
  <c r="CO35" i="10"/>
  <c r="AM35" i="10"/>
  <c r="C35" i="10"/>
  <c r="CO34" i="10"/>
  <c r="BW34" i="10"/>
  <c r="BW35" i="10" s="1"/>
  <c r="BW36" i="10" s="1"/>
  <c r="BW37" i="10" s="1"/>
  <c r="AM34" i="10"/>
  <c r="U34" i="10"/>
  <c r="U35" i="10" s="1"/>
  <c r="BE34" i="10" s="1"/>
  <c r="BE35" i="10" s="1"/>
  <c r="BE36"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<sst xmlns="http://schemas.openxmlformats.org/spreadsheetml/2006/main" count="1114" uniqueCount="574">
  <si>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</si>
  <si>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</si>
  <si>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</si>
  <si>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</si>
  <si>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</si>
  <si>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</si>
  <si>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</si>
  <si>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</si>
  <si>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</si>
  <si>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</si>
  <si>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</si>
  <si>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</si>
  <si>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</si>
  <si>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</si>
  <si>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</si>
  <si>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</si>
  <si>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</si>
  <si>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</si>
  <si>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</si>
  <si>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</si>
  <si>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</si>
  <si>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</si>
  <si>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</si>
  <si>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</si>
  <si>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</si>
  <si>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</si>
  <si>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</si>
  <si>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</si>
  <si>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</si>
  <si>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</si>
  <si>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</si>
  <si>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</si>
  <si>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</si>
  <si>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</si>
  <si>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</si>
  <si>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</si>
  <si>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</si>
  <si>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</si>
  <si>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</si>
  <si>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</si>
  <si>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</si>
  <si>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</si>
  <si>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</si>
  <si>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</si>
  <si>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</si>
  <si>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</si>
  <si>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</si>
  <si>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</si>
  <si>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</si>
  <si>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</si>
  <si>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</si>
  <si>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</si>
  <si>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</si>
  <si>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</si>
  <si>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</si>
  <si>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</si>
  <si>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</si>
  <si>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</si>
  <si>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</si>
  <si>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</si>
  <si>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</si>
  <si>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</si>
  <si>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</si>
  <si>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</si>
  <si>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</si>
  <si>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</si>
  <si>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</si>
  <si>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</si>
  <si>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</si>
  <si>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</si>
  <si>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</si>
  <si>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</si>
  <si>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</si>
  <si>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</si>
  <si>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</si>
  <si>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</si>
  <si>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</si>
  <si>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</si>
  <si>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</si>
  <si>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</si>
  <si>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</si>
  <si>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</si>
  <si>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</si>
  <si>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</si>
  <si>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</si>
  <si>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</si>
  <si>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</si>
  <si>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</si>
  <si>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</si>
  <si>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</si>
  <si>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</si>
  <si>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</si>
  <si>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</si>
  <si>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</si>
  <si>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</si>
  <si>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</si>
  <si>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</si>
  <si>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</si>
  <si>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</si>
  <si>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</si>
  <si>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</si>
  <si>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</si>
  <si>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</si>
  <si>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</si>
  <si>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</si>
  <si>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</si>
  <si>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</si>
  <si>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</si>
  <si>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</si>
  <si>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</si>
  <si>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</si>
  <si>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</si>
  <si>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</si>
  <si>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</si>
  <si>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</si>
  <si>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</si>
  <si>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</si>
  <si>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</si>
  <si>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</si>
  <si>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</si>
  <si>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</si>
  <si>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</si>
  <si>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</si>
  <si>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</si>
  <si>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</si>
  <si>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</si>
  <si>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</si>
  <si>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</si>
  <si>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</si>
  <si>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</si>
  <si>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</si>
  <si>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</si>
  <si>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</si>
  <si>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</si>
  <si>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</si>
  <si>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</si>
  <si>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</si>
  <si>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</si>
  <si>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</si>
  <si>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</si>
  <si>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</si>
  <si>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</si>
  <si>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</si>
  <si>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</si>
  <si>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</si>
  <si>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</si>
  <si>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</si>
  <si>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</si>
  <si>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</si>
  <si>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</si>
  <si>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</si>
  <si>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</si>
  <si>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</si>
  <si>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</si>
  <si>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</si>
  <si>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</si>
  <si>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</si>
  <si>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</si>
  <si>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</si>
  <si>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</si>
  <si>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</si>
  <si>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</si>
  <si>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</si>
  <si>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</si>
  <si>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</si>
  <si>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</si>
  <si>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</si>
  <si>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</si>
  <si>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</si>
  <si>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</si>
  <si>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</si>
  <si>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</si>
  <si>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</si>
  <si>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</si>
  <si>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</si>
  <si>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</si>
  <si>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</si>
  <si>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</si>
  <si>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</si>
  <si>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</si>
  <si>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</si>
  <si>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</si>
  <si>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</si>
  <si>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</si>
  <si>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</si>
  <si>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</si>
  <si>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</si>
  <si>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</si>
  <si>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</si>
  <si>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</si>
  <si>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</si>
  <si>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</si>
  <si>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</si>
  <si>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</si>
  <si>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</si>
  <si>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</si>
  <si>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</si>
  <si>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</si>
  <si>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</si>
  <si>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</si>
  <si>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</si>
  <si>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</si>
  <si>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</si>
  <si>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</si>
  <si>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</si>
  <si>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</si>
  <si>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</si>
  <si>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</si>
  <si>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</si>
  <si>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北海道泊村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</si>
  <si>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</si>
  <si>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</si>
  <si>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</si>
  <si>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</si>
  <si>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</si>
  <si>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</si>
  <si>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</si>
  <si>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</si>
  <si>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</si>
  <si>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</si>
  <si>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</si>
  <si>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</si>
  <si>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</si>
  <si>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</si>
  <si>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</si>
  <si>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</si>
  <si>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</si>
  <si>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</si>
  <si>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</si>
  <si>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</si>
  <si>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</si>
  <si>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</si>
  <si>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</si>
  <si>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</si>
  <si>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</si>
  <si>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</si>
  <si>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</si>
  <si>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</si>
  <si>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</si>
  <si>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</si>
  <si>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</si>
  <si>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</si>
  <si>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</si>
  <si>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</si>
  <si>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</si>
  <si>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</si>
  <si>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</si>
  <si>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</si>
  <si>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</si>
  <si>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</si>
  <si>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</si>
  <si>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</si>
  <si>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</si>
  <si>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</si>
  <si>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</si>
  <si>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</si>
  <si>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</si>
  <si>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</si>
  <si>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</si>
  <si>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</si>
  <si>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</si>
  <si>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</si>
  <si>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</si>
  <si>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</si>
  <si>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</si>
  <si>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</si>
  <si>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</si>
  <si>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</si>
  <si>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</si>
  <si>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</si>
  <si>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</si>
  <si>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</si>
  <si>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</si>
  <si>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</si>
  <si>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</si>
  <si>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</si>
  <si>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</si>
  <si>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</si>
  <si>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</si>
  <si>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</si>
  <si>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</si>
  <si>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</si>
  <si>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</si>
  <si>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</si>
  <si>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</si>
  <si>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</si>
  <si>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</si>
  <si>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</si>
  <si>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</si>
  <si>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</si>
  <si>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</si>
  <si>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</si>
  <si>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</si>
  <si>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</si>
  <si>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</si>
  <si>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</si>
  <si>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</si>
  <si>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</si>
  <si>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</si>
  <si>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</si>
  <si>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</si>
  <si>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</si>
  <si>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</si>
  <si>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</si>
  <si>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</si>
  <si>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</si>
  <si>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</si>
  <si>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</si>
  <si>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</si>
  <si>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</si>
  <si>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</si>
  <si>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</si>
  <si>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</si>
  <si>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</si>
  <si>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</si>
  <si>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</si>
  <si>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</si>
  <si>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</si>
  <si>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</si>
  <si>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</si>
  <si>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</si>
  <si>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</si>
  <si>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</si>
  <si>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</si>
  <si>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</si>
  <si>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</si>
  <si>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</si>
  <si>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</si>
  <si>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</si>
  <si>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</si>
  <si>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</si>
  <si>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</si>
  <si>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</si>
  <si>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</si>
  <si>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</si>
  <si>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</si>
  <si>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</si>
  <si>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</si>
  <si>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</si>
  <si>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</si>
  <si>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</si>
  <si>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</si>
  <si>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</si>
  <si>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</si>
  <si>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</si>
  <si>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</si>
  <si>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</si>
  <si>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</si>
  <si>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</si>
  <si>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</si>
  <si>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</si>
  <si>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</si>
  <si>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</si>
  <si>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</si>
  <si>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</si>
  <si>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</si>
  <si>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</si>
  <si>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</si>
  <si>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</si>
  <si>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北海道泊村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</si>
  <si>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</si>
  <si>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</si>
  <si>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</si>
  <si>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</si>
  <si>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</si>
  <si>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</si>
  <si>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</si>
  <si>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</si>
  <si>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</si>
  <si>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</si>
  <si>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</si>
  <si>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</si>
  <si>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</si>
  <si>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</si>
  <si>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</si>
  <si>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</si>
  <si>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</si>
  <si>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</si>
  <si>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</si>
  <si>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</si>
  <si>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</si>
  <si>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</si>
  <si>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</si>
  <si>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</si>
  <si>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</si>
  <si>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</si>
  <si>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</si>
  <si>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</si>
  <si>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</si>
  <si>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</si>
  <si>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</si>
  <si>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</si>
  <si>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</si>
  <si>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</si>
  <si>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</si>
  <si>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</si>
  <si>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</si>
  <si>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</si>
  <si>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</si>
  <si>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</si>
  <si>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</si>
  <si>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</si>
  <si>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</si>
  <si>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</si>
  <si>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</si>
  <si>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</si>
  <si>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</si>
  <si>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</si>
  <si>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</si>
  <si>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</si>
  <si>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</si>
  <si>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</si>
  <si>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</si>
  <si>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</si>
  <si>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</si>
  <si>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</si>
  <si>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</si>
  <si>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</si>
  <si>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</si>
  <si>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</si>
  <si>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</si>
  <si>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</si>
  <si>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</si>
  <si>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</si>
  <si>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</si>
  <si>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</si>
  <si>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</si>
  <si>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</si>
  <si>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</si>
  <si>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</si>
  <si>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</si>
  <si>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</si>
  <si>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</si>
  <si>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</si>
  <si>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</si>
  <si>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</si>
  <si>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</si>
  <si>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</si>
  <si>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</si>
  <si>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</si>
  <si>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</si>
  <si>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</si>
  <si>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</si>
  <si>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</si>
  <si>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</si>
  <si>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</si>
  <si>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</si>
  <si>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</si>
  <si>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</si>
  <si>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</si>
  <si>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</si>
  <si>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</si>
  <si>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</si>
  <si>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</si>
  <si>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</si>
  <si>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</si>
  <si>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</si>
  <si>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</si>
  <si>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</si>
  <si>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</si>
  <si>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</si>
  <si>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</si>
  <si>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</si>
  <si>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</si>
  <si>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</si>
  <si>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</si>
  <si>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</si>
  <si>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</si>
  <si>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</si>
  <si>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</si>
  <si>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</si>
  <si>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</si>
  <si>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</si>
  <si>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</si>
  <si>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</si>
  <si>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</si>
  <si>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</si>
  <si>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</si>
  <si>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</si>
  <si>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</si>
  <si>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</si>
  <si>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</si>
  <si>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</si>
  <si>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</si>
  <si>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</si>
  <si>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</si>
  <si>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</si>
  <si>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</si>
  <si>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</si>
  <si>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</si>
  <si>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</si>
  <si>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</si>
  <si>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</si>
  <si>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</si>
  <si>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</si>
  <si>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</si>
  <si>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</si>
  <si>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</si>
  <si>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</si>
  <si>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</si>
  <si>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</si>
  <si>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</si>
  <si>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</si>
  <si>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</si>
  <si>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</si>
  <si>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</si>
  <si>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</si>
  <si>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</si>
  <si>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</si>
  <si>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</si>
  <si>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</si>
  <si>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</si>
  <si>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</si>
  <si>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</si>
  <si>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</si>
  <si>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</si>
  <si>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</si>
  <si>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</si>
  <si>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</si>
  <si>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</si>
  <si>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</si>
  <si>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</si>
  <si>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</si>
  <si>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</si>
  <si>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</si>
  <si>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</si>
  <si>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</si>
  <si>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</si>
  <si>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</si>
  <si>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</si>
  <si>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</si>
  <si>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</si>
  <si>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</si>
  <si>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</si>
  <si>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</si>
  <si>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</si>
  <si>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</si>
  <si>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</si>
  <si>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</si>
  <si>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</si>
  <si>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</si>
  <si>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</si>
  <si>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</si>
  <si>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</si>
  <si>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</si>
  <si>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</si>
  <si>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</si>
  <si>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簡易水道事業特別会計</t>
  </si>
  <si>
    <t>後期高齢者医療特別会計</t>
  </si>
  <si>
    <t>公共下水道事業特別会計</t>
  </si>
  <si>
    <t>集落排水事業特別会計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</si>
  <si>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</si>
  <si>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</si>
  <si>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</si>
  <si>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</si>
  <si>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</si>
  <si>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</si>
  <si>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</si>
  <si>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</si>
  <si>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</si>
  <si>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</si>
  <si>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</si>
  <si>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</si>
  <si>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一般会計</t>
    <phoneticPr fontId="5"/>
  </si>
  <si>
    <t>簡易水道事業特別会計</t>
    <phoneticPr fontId="5"/>
  </si>
  <si>
    <t>法非適用企業</t>
    <phoneticPr fontId="5"/>
  </si>
  <si>
    <t>公共下水道事業特別会計</t>
    <phoneticPr fontId="5"/>
  </si>
  <si>
    <t>法非適用企業</t>
    <phoneticPr fontId="5"/>
  </si>
  <si>
    <t>集落排水事業特別会計</t>
    <phoneticPr fontId="5"/>
  </si>
  <si>
    <t>法非適用企業</t>
    <phoneticPr fontId="5"/>
  </si>
  <si>
    <t>後志広域連合</t>
    <rPh sb="0" eb="2">
      <t>シリベシ</t>
    </rPh>
    <rPh sb="2" eb="4">
      <t>コウイキ</t>
    </rPh>
    <rPh sb="4" eb="6">
      <t>レンゴウ</t>
    </rPh>
    <phoneticPr fontId="2"/>
  </si>
  <si>
    <t>岩内地方衛生組合</t>
    <rPh sb="0" eb="2">
      <t>イワナイ</t>
    </rPh>
    <rPh sb="2" eb="4">
      <t>チホウ</t>
    </rPh>
    <rPh sb="4" eb="6">
      <t>エイセイ</t>
    </rPh>
    <rPh sb="6" eb="8">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</si>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</sst>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5E2F-4705-B74C-62FB41AFD9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868399</c:v>
                </c:pt>
                <c:pt idx="1">
                  <c:v>450959</c:v>
                </c:pt>
                <c:pt idx="2">
                  <c:v>344966</c:v>
                </c:pt>
                <c:pt idx="3">
                  <c:v>648723</c:v>
                </c:pt>
                <c:pt idx="4">
                  <c:v>510796</c:v>
                </c:pt>
              </c:numCache>
            </c:numRef>
          </c:val>
          <c:smooth val="0"/>
          <c:extLst xmlns:c16r2="http://schemas.microsoft.com/office/drawing/2015/06/chart">
            <c:ext xmlns:c16="http://schemas.microsoft.com/office/drawing/2014/chart" uri="{C3380CC4-5D6E-409C-BE32-E72D297353CC}">
              <c16:uniqueId val="{00000001-5E2F-4705-B74C-62FB41AFD98E}"/>
            </c:ext>
          </c:extLst>
        </c:ser>
        <c:dLbls>
          <c:showLegendKey val="0"/>
          <c:showVal val="0"/>
          <c:showCatName val="0"/>
          <c:showSerName val="0"/>
          <c:showPercent val="0"/>
          <c:showBubbleSize val="0"/>
        </c:dLbls>
        <c:marker val="1"/>
        <c:smooth val="0"/>
        <c:axId val="436953440"/>
        <c:axId val="436954224"/>
      </c:lineChart>
      <c:catAx>
        <c:axId val="436953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954224"/>
        <c:crosses val="autoZero"/>
        <c:auto val="1"/>
        <c:lblAlgn val="ctr"/>
        <c:lblOffset val="100"/>
        <c:tickLblSkip val="1"/>
        <c:tickMarkSkip val="1"/>
        <c:noMultiLvlLbl val="0"/>
      </c:catAx>
      <c:valAx>
        <c:axId val="436954224"/>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953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0.43</c:v>
                </c:pt>
                <c:pt idx="1">
                  <c:v>1.95</c:v>
                </c:pt>
                <c:pt idx="2">
                  <c:v>3.66</c:v>
                </c:pt>
                <c:pt idx="3">
                  <c:v>4.72</c:v>
                </c:pt>
                <c:pt idx="4">
                  <c:v>3.61</c:v>
                </c:pt>
              </c:numCache>
            </c:numRef>
          </c:val>
          <c:extLst xmlns:c16r2="http://schemas.microsoft.com/office/drawing/2015/06/chart">
            <c:ext xmlns:c16="http://schemas.microsoft.com/office/drawing/2014/chart" uri="{C3380CC4-5D6E-409C-BE32-E72D297353CC}">
              <c16:uniqueId val="{00000000-2B45-46D4-AA79-39246DEDAD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82.86</c:v>
                </c:pt>
                <c:pt idx="1">
                  <c:v>98.53</c:v>
                </c:pt>
                <c:pt idx="2">
                  <c:v>101.53</c:v>
                </c:pt>
                <c:pt idx="3">
                  <c:v>120.9</c:v>
                </c:pt>
                <c:pt idx="4">
                  <c:v>136.75</c:v>
                </c:pt>
              </c:numCache>
            </c:numRef>
          </c:val>
          <c:extLst xmlns:c16r2="http://schemas.microsoft.com/office/drawing/2015/06/chart">
            <c:ext xmlns:c16="http://schemas.microsoft.com/office/drawing/2014/chart" uri="{C3380CC4-5D6E-409C-BE32-E72D297353CC}">
              <c16:uniqueId val="{00000001-2B45-46D4-AA79-39246DEDADF5}"/>
            </c:ext>
          </c:extLst>
        </c:ser>
        <c:dLbls>
          <c:showLegendKey val="0"/>
          <c:showVal val="0"/>
          <c:showCatName val="0"/>
          <c:showSerName val="0"/>
          <c:showPercent val="0"/>
          <c:showBubbleSize val="0"/>
        </c:dLbls>
        <c:gapWidth val="250"/>
        <c:overlap val="100"/>
        <c:axId val="436955792"/>
        <c:axId val="436956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15.68</c:v>
                </c:pt>
                <c:pt idx="1">
                  <c:v>10.41</c:v>
                </c:pt>
                <c:pt idx="2">
                  <c:v>1.98</c:v>
                </c:pt>
                <c:pt idx="3">
                  <c:v>11.84</c:v>
                </c:pt>
                <c:pt idx="4">
                  <c:v>10.48</c:v>
                </c:pt>
              </c:numCache>
            </c:numRef>
          </c:val>
          <c:smooth val="0"/>
          <c:extLst xmlns:c16r2="http://schemas.microsoft.com/office/drawing/2015/06/chart">
            <c:ext xmlns:c16="http://schemas.microsoft.com/office/drawing/2014/chart" uri="{C3380CC4-5D6E-409C-BE32-E72D297353CC}">
              <c16:uniqueId val="{00000002-2B45-46D4-AA79-39246DEDADF5}"/>
            </c:ext>
          </c:extLst>
        </c:ser>
        <c:dLbls>
          <c:showLegendKey val="0"/>
          <c:showVal val="0"/>
          <c:showCatName val="0"/>
          <c:showSerName val="0"/>
          <c:showPercent val="0"/>
          <c:showBubbleSize val="0"/>
        </c:dLbls>
        <c:marker val="1"/>
        <c:smooth val="0"/>
        <c:axId val="436955792"/>
        <c:axId val="436956184"/>
      </c:lineChart>
      <c:catAx>
        <c:axId val="43695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6956184"/>
        <c:crosses val="autoZero"/>
        <c:auto val="1"/>
        <c:lblAlgn val="ctr"/>
        <c:lblOffset val="100"/>
        <c:tickLblSkip val="1"/>
        <c:tickMarkSkip val="1"/>
        <c:noMultiLvlLbl val="0"/>
      </c:catAx>
      <c:valAx>
        <c:axId val="436956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95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D64-4CC6-98C1-573C4E036E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D64-4CC6-98C1-573C4E036E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D64-4CC6-98C1-573C4E036E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D64-4CC6-98C1-573C4E036E43}"/>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D64-4CC6-98C1-573C4E036E4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5D64-4CC6-98C1-573C4E036E4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6-5D64-4CC6-98C1-573C4E036E43}"/>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7-5D64-4CC6-98C1-573C4E036E4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0.81</c:v>
                </c:pt>
                <c:pt idx="8">
                  <c:v>#N/A</c:v>
                </c:pt>
                <c:pt idx="9">
                  <c:v>0.31</c:v>
                </c:pt>
              </c:numCache>
            </c:numRef>
          </c:val>
          <c:extLst xmlns:c16r2="http://schemas.microsoft.com/office/drawing/2015/06/chart">
            <c:ext xmlns:c16="http://schemas.microsoft.com/office/drawing/2014/chart" uri="{C3380CC4-5D6E-409C-BE32-E72D297353CC}">
              <c16:uniqueId val="{00000008-5D64-4CC6-98C1-573C4E036E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0.42</c:v>
                </c:pt>
                <c:pt idx="2">
                  <c:v>#N/A</c:v>
                </c:pt>
                <c:pt idx="3">
                  <c:v>1.94</c:v>
                </c:pt>
                <c:pt idx="4">
                  <c:v>#N/A</c:v>
                </c:pt>
                <c:pt idx="5">
                  <c:v>3.65</c:v>
                </c:pt>
                <c:pt idx="6">
                  <c:v>#N/A</c:v>
                </c:pt>
                <c:pt idx="7">
                  <c:v>4.71</c:v>
                </c:pt>
                <c:pt idx="8">
                  <c:v>#N/A</c:v>
                </c:pt>
                <c:pt idx="9">
                  <c:v>3.61</c:v>
                </c:pt>
              </c:numCache>
            </c:numRef>
          </c:val>
          <c:extLst xmlns:c16r2="http://schemas.microsoft.com/office/drawing/2015/06/chart">
            <c:ext xmlns:c16="http://schemas.microsoft.com/office/drawing/2014/chart" uri="{C3380CC4-5D6E-409C-BE32-E72D297353CC}">
              <c16:uniqueId val="{00000009-5D64-4CC6-98C1-573C4E036E43}"/>
            </c:ext>
          </c:extLst>
        </c:ser>
        <c:dLbls>
          <c:showLegendKey val="0"/>
          <c:showVal val="0"/>
          <c:showCatName val="0"/>
          <c:showSerName val="0"/>
          <c:showPercent val="0"/>
          <c:showBubbleSize val="0"/>
        </c:dLbls>
        <c:gapWidth val="150"/>
        <c:overlap val="100"/>
        <c:axId val="436956968"/>
        <c:axId val="436957360"/>
      </c:barChart>
      <c:catAx>
        <c:axId val="43695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957360"/>
        <c:crosses val="autoZero"/>
        <c:auto val="1"/>
        <c:lblAlgn val="ctr"/>
        <c:lblOffset val="100"/>
        <c:tickLblSkip val="1"/>
        <c:tickMarkSkip val="1"/>
        <c:noMultiLvlLbl val="0"/>
      </c:catAx>
      <c:valAx>
        <c:axId val="43695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956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202</c:v>
                </c:pt>
                <c:pt idx="5">
                  <c:v>207</c:v>
                </c:pt>
                <c:pt idx="8">
                  <c:v>197</c:v>
                </c:pt>
                <c:pt idx="11">
                  <c:v>192</c:v>
                </c:pt>
                <c:pt idx="14">
                  <c:v>188</c:v>
                </c:pt>
              </c:numCache>
            </c:numRef>
          </c:val>
          <c:extLst xmlns:c16r2="http://schemas.microsoft.com/office/drawing/2015/06/chart">
            <c:ext xmlns:c16="http://schemas.microsoft.com/office/drawing/2014/chart" uri="{C3380CC4-5D6E-409C-BE32-E72D297353CC}">
              <c16:uniqueId val="{00000000-DE64-44C3-BE0A-F6991545CF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64-44C3-BE0A-F6991545CF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E64-44C3-BE0A-F6991545CF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3-DE64-44C3-BE0A-F6991545CF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189</c:v>
                </c:pt>
                <c:pt idx="3">
                  <c:v>182</c:v>
                </c:pt>
                <c:pt idx="6">
                  <c:v>166</c:v>
                </c:pt>
                <c:pt idx="9">
                  <c:v>149</c:v>
                </c:pt>
                <c:pt idx="12">
                  <c:v>153</c:v>
                </c:pt>
              </c:numCache>
            </c:numRef>
          </c:val>
          <c:extLst xmlns:c16r2="http://schemas.microsoft.com/office/drawing/2015/06/chart">
            <c:ext xmlns:c16="http://schemas.microsoft.com/office/drawing/2014/chart" uri="{C3380CC4-5D6E-409C-BE32-E72D297353CC}">
              <c16:uniqueId val="{00000004-DE64-44C3-BE0A-F6991545CF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64-44C3-BE0A-F6991545CF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E64-44C3-BE0A-F6991545CF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81</c:v>
                </c:pt>
                <c:pt idx="3">
                  <c:v>71</c:v>
                </c:pt>
                <c:pt idx="6">
                  <c:v>60</c:v>
                </c:pt>
                <c:pt idx="9">
                  <c:v>56</c:v>
                </c:pt>
                <c:pt idx="12">
                  <c:v>53</c:v>
                </c:pt>
              </c:numCache>
            </c:numRef>
          </c:val>
          <c:extLst xmlns:c16r2="http://schemas.microsoft.com/office/drawing/2015/06/chart">
            <c:ext xmlns:c16="http://schemas.microsoft.com/office/drawing/2014/chart" uri="{C3380CC4-5D6E-409C-BE32-E72D297353CC}">
              <c16:uniqueId val="{00000007-DE64-44C3-BE0A-F6991545CF12}"/>
            </c:ext>
          </c:extLst>
        </c:ser>
        <c:dLbls>
          <c:showLegendKey val="0"/>
          <c:showVal val="0"/>
          <c:showCatName val="0"/>
          <c:showSerName val="0"/>
          <c:showPercent val="0"/>
          <c:showBubbleSize val="0"/>
        </c:dLbls>
        <c:gapWidth val="100"/>
        <c:overlap val="100"/>
        <c:axId val="436958144"/>
        <c:axId val="436958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c:v>
                </c:pt>
                <c:pt idx="2">
                  <c:v>#N/A</c:v>
                </c:pt>
                <c:pt idx="3">
                  <c:v>#N/A</c:v>
                </c:pt>
                <c:pt idx="4">
                  <c:v>46</c:v>
                </c:pt>
                <c:pt idx="5">
                  <c:v>#N/A</c:v>
                </c:pt>
                <c:pt idx="6">
                  <c:v>#N/A</c:v>
                </c:pt>
                <c:pt idx="7">
                  <c:v>29</c:v>
                </c:pt>
                <c:pt idx="8">
                  <c:v>#N/A</c:v>
                </c:pt>
                <c:pt idx="9">
                  <c:v>#N/A</c:v>
                </c:pt>
                <c:pt idx="10">
                  <c:v>13</c:v>
                </c:pt>
                <c:pt idx="11">
                  <c:v>#N/A</c:v>
                </c:pt>
                <c:pt idx="12">
                  <c:v>#N/A</c:v>
                </c:pt>
                <c:pt idx="13">
                  <c:v>19</c:v>
                </c:pt>
                <c:pt idx="14">
                  <c:v>#N/A</c:v>
                </c:pt>
              </c:numCache>
            </c:numRef>
          </c:val>
          <c:smooth val="0"/>
          <c:extLst xmlns:c16r2="http://schemas.microsoft.com/office/drawing/2015/06/chart">
            <c:ext xmlns:c16="http://schemas.microsoft.com/office/drawing/2014/chart" uri="{C3380CC4-5D6E-409C-BE32-E72D297353CC}">
              <c16:uniqueId val="{00000008-DE64-44C3-BE0A-F6991545CF12}"/>
            </c:ext>
          </c:extLst>
        </c:ser>
        <c:dLbls>
          <c:showLegendKey val="0"/>
          <c:showVal val="0"/>
          <c:showCatName val="0"/>
          <c:showSerName val="0"/>
          <c:showPercent val="0"/>
          <c:showBubbleSize val="0"/>
        </c:dLbls>
        <c:marker val="1"/>
        <c:smooth val="0"/>
        <c:axId val="436958144"/>
        <c:axId val="436958536"/>
      </c:lineChart>
      <c:catAx>
        <c:axId val="4369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958536"/>
        <c:crosses val="autoZero"/>
        <c:auto val="1"/>
        <c:lblAlgn val="ctr"/>
        <c:lblOffset val="100"/>
        <c:tickLblSkip val="1"/>
        <c:tickMarkSkip val="1"/>
        <c:noMultiLvlLbl val="0"/>
      </c:catAx>
      <c:valAx>
        <c:axId val="436958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9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1799</c:v>
                </c:pt>
                <c:pt idx="5">
                  <c:v>1675</c:v>
                </c:pt>
                <c:pt idx="8">
                  <c:v>1556</c:v>
                </c:pt>
                <c:pt idx="11">
                  <c:v>1442</c:v>
                </c:pt>
                <c:pt idx="14">
                  <c:v>1329</c:v>
                </c:pt>
              </c:numCache>
            </c:numRef>
          </c:val>
          <c:extLst xmlns:c16r2="http://schemas.microsoft.com/office/drawing/2015/06/chart">
            <c:ext xmlns:c16="http://schemas.microsoft.com/office/drawing/2014/chart" uri="{C3380CC4-5D6E-409C-BE32-E72D297353CC}">
              <c16:uniqueId val="{00000000-A60B-423F-B133-A1992630BC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547</c:v>
                </c:pt>
                <c:pt idx="5">
                  <c:v>506</c:v>
                </c:pt>
                <c:pt idx="8">
                  <c:v>465</c:v>
                </c:pt>
                <c:pt idx="11">
                  <c:v>423</c:v>
                </c:pt>
                <c:pt idx="14">
                  <c:v>380</c:v>
                </c:pt>
              </c:numCache>
            </c:numRef>
          </c:val>
          <c:extLst xmlns:c16r2="http://schemas.microsoft.com/office/drawing/2015/06/chart">
            <c:ext xmlns:c16="http://schemas.microsoft.com/office/drawing/2014/chart" uri="{C3380CC4-5D6E-409C-BE32-E72D297353CC}">
              <c16:uniqueId val="{00000001-A60B-423F-B133-A1992630BC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6562</c:v>
                </c:pt>
                <c:pt idx="5">
                  <c:v>6618</c:v>
                </c:pt>
                <c:pt idx="8">
                  <c:v>6840</c:v>
                </c:pt>
                <c:pt idx="11">
                  <c:v>6952</c:v>
                </c:pt>
                <c:pt idx="14">
                  <c:v>7014</c:v>
                </c:pt>
              </c:numCache>
            </c:numRef>
          </c:val>
          <c:extLst xmlns:c16r2="http://schemas.microsoft.com/office/drawing/2015/06/chart">
            <c:ext xmlns:c16="http://schemas.microsoft.com/office/drawing/2014/chart" uri="{C3380CC4-5D6E-409C-BE32-E72D297353CC}">
              <c16:uniqueId val="{00000002-A60B-423F-B133-A1992630BC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60B-423F-B133-A1992630BC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60B-423F-B133-A1992630BC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0B-423F-B133-A1992630BC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462</c:v>
                </c:pt>
                <c:pt idx="3">
                  <c:v>400</c:v>
                </c:pt>
                <c:pt idx="6">
                  <c:v>399</c:v>
                </c:pt>
                <c:pt idx="9">
                  <c:v>370</c:v>
                </c:pt>
                <c:pt idx="12">
                  <c:v>366</c:v>
                </c:pt>
              </c:numCache>
            </c:numRef>
          </c:val>
          <c:extLst xmlns:c16r2="http://schemas.microsoft.com/office/drawing/2015/06/chart">
            <c:ext xmlns:c16="http://schemas.microsoft.com/office/drawing/2014/chart" uri="{C3380CC4-5D6E-409C-BE32-E72D297353CC}">
              <c16:uniqueId val="{00000006-A60B-423F-B133-A1992630BC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c:v>
                </c:pt>
                <c:pt idx="3">
                  <c:v>11</c:v>
                </c:pt>
                <c:pt idx="6">
                  <c:v>11</c:v>
                </c:pt>
                <c:pt idx="9">
                  <c:v>11</c:v>
                </c:pt>
                <c:pt idx="12">
                  <c:v>10</c:v>
                </c:pt>
              </c:numCache>
            </c:numRef>
          </c:val>
          <c:extLst xmlns:c16r2="http://schemas.microsoft.com/office/drawing/2015/06/chart">
            <c:ext xmlns:c16="http://schemas.microsoft.com/office/drawing/2014/chart" uri="{C3380CC4-5D6E-409C-BE32-E72D297353CC}">
              <c16:uniqueId val="{00000007-A60B-423F-B133-A1992630BC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2414</c:v>
                </c:pt>
                <c:pt idx="3">
                  <c:v>2264</c:v>
                </c:pt>
                <c:pt idx="6">
                  <c:v>2114</c:v>
                </c:pt>
                <c:pt idx="9">
                  <c:v>1995</c:v>
                </c:pt>
                <c:pt idx="12">
                  <c:v>1888</c:v>
                </c:pt>
              </c:numCache>
            </c:numRef>
          </c:val>
          <c:extLst xmlns:c16r2="http://schemas.microsoft.com/office/drawing/2015/06/chart">
            <c:ext xmlns:c16="http://schemas.microsoft.com/office/drawing/2014/chart" uri="{C3380CC4-5D6E-409C-BE32-E72D297353CC}">
              <c16:uniqueId val="{00000008-A60B-423F-B133-A1992630BC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2</c:v>
                </c:pt>
              </c:numCache>
            </c:numRef>
          </c:val>
          <c:extLst xmlns:c16r2="http://schemas.microsoft.com/office/drawing/2015/06/chart">
            <c:ext xmlns:c16="http://schemas.microsoft.com/office/drawing/2014/chart" uri="{C3380CC4-5D6E-409C-BE32-E72D297353CC}">
              <c16:uniqueId val="{00000009-A60B-423F-B133-A1992630BC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597</c:v>
                </c:pt>
                <c:pt idx="3">
                  <c:v>536</c:v>
                </c:pt>
                <c:pt idx="6">
                  <c:v>486</c:v>
                </c:pt>
                <c:pt idx="9">
                  <c:v>438</c:v>
                </c:pt>
                <c:pt idx="12">
                  <c:v>392</c:v>
                </c:pt>
              </c:numCache>
            </c:numRef>
          </c:val>
          <c:extLst xmlns:c16r2="http://schemas.microsoft.com/office/drawing/2015/06/chart">
            <c:ext xmlns:c16="http://schemas.microsoft.com/office/drawing/2014/chart" uri="{C3380CC4-5D6E-409C-BE32-E72D297353CC}">
              <c16:uniqueId val="{0000000A-A60B-423F-B133-A1992630BCF6}"/>
            </c:ext>
          </c:extLst>
        </c:ser>
        <c:dLbls>
          <c:showLegendKey val="0"/>
          <c:showVal val="0"/>
          <c:showCatName val="0"/>
          <c:showSerName val="0"/>
          <c:showPercent val="0"/>
          <c:showBubbleSize val="0"/>
        </c:dLbls>
        <c:gapWidth val="100"/>
        <c:overlap val="100"/>
        <c:axId val="436958928"/>
        <c:axId val="43695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60B-423F-B133-A1992630BCF6}"/>
            </c:ext>
          </c:extLst>
        </c:ser>
        <c:dLbls>
          <c:showLegendKey val="0"/>
          <c:showVal val="0"/>
          <c:showCatName val="0"/>
          <c:showSerName val="0"/>
          <c:showPercent val="0"/>
          <c:showBubbleSize val="0"/>
        </c:dLbls>
        <c:marker val="1"/>
        <c:smooth val="0"/>
        <c:axId val="436958928"/>
        <c:axId val="436959712"/>
      </c:lineChart>
      <c:catAx>
        <c:axId val="43695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959712"/>
        <c:crosses val="autoZero"/>
        <c:auto val="1"/>
        <c:lblAlgn val="ctr"/>
        <c:lblOffset val="100"/>
        <c:tickLblSkip val="1"/>
        <c:tickMarkSkip val="1"/>
        <c:noMultiLvlLbl val="0"/>
      </c:catAx>
      <c:valAx>
        <c:axId val="43695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95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2612</c:v>
                </c:pt>
                <c:pt idx="1">
                  <c:v>2975</c:v>
                </c:pt>
                <c:pt idx="2">
                  <c:v>3377</c:v>
                </c:pt>
              </c:numCache>
            </c:numRef>
          </c:val>
          <c:extLst xmlns:c16r2="http://schemas.microsoft.com/office/drawing/2015/06/chart">
            <c:ext xmlns:c16="http://schemas.microsoft.com/office/drawing/2014/chart" uri="{C3380CC4-5D6E-409C-BE32-E72D297353CC}">
              <c16:uniqueId val="{00000000-5936-423F-AF0C-12840C3B2E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c:v>
                </c:pt>
                <c:pt idx="1">
                  <c:v>24</c:v>
                </c:pt>
                <c:pt idx="2">
                  <c:v>24</c:v>
                </c:pt>
              </c:numCache>
            </c:numRef>
          </c:val>
          <c:extLst xmlns:c16r2="http://schemas.microsoft.com/office/drawing/2015/06/chart">
            <c:ext xmlns:c16="http://schemas.microsoft.com/office/drawing/2014/chart" uri="{C3380CC4-5D6E-409C-BE32-E72D297353CC}">
              <c16:uniqueId val="{00000001-5936-423F-AF0C-12840C3B2E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4203</c:v>
                </c:pt>
                <c:pt idx="1">
                  <c:v>3953</c:v>
                </c:pt>
                <c:pt idx="2">
                  <c:v>3613</c:v>
                </c:pt>
              </c:numCache>
            </c:numRef>
          </c:val>
          <c:extLst xmlns:c16r2="http://schemas.microsoft.com/office/drawing/2015/06/chart">
            <c:ext xmlns:c16="http://schemas.microsoft.com/office/drawing/2014/chart" uri="{C3380CC4-5D6E-409C-BE32-E72D297353CC}">
              <c16:uniqueId val="{00000002-5936-423F-AF0C-12840C3B2EFE}"/>
            </c:ext>
          </c:extLst>
        </c:ser>
        <c:dLbls>
          <c:showLegendKey val="0"/>
          <c:showVal val="0"/>
          <c:showCatName val="0"/>
          <c:showSerName val="0"/>
          <c:showPercent val="0"/>
          <c:showBubbleSize val="0"/>
        </c:dLbls>
        <c:gapWidth val="120"/>
        <c:overlap val="100"/>
        <c:axId val="436960104"/>
        <c:axId val="436960888"/>
      </c:barChart>
      <c:catAx>
        <c:axId val="436960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6960888"/>
        <c:crosses val="autoZero"/>
        <c:auto val="1"/>
        <c:lblAlgn val="ctr"/>
        <c:lblOffset val="100"/>
        <c:tickLblSkip val="1"/>
        <c:tickMarkSkip val="1"/>
        <c:noMultiLvlLbl val="0"/>
      </c:catAx>
      <c:valAx>
        <c:axId val="436960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6960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96-479C-82C4-ADA44F73ED31}"/>
                </c:ext>
                <c:ext xmlns:c15="http://schemas.microsoft.com/office/drawing/2012/chart" uri="{CE6537A1-D6FC-4f65-9D91-7224C49458BB}">
                  <c15:dlblFieldTable>
                    <c15:dlblFTEntry>
                      <c15:txfldGUID>{9FA92672-FF59-40A9-BD01-8D8C7057BFE4}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96-479C-82C4-ADA44F73ED31}"/>
                </c:ext>
                <c:ext xmlns:c15="http://schemas.microsoft.com/office/drawing/2012/chart" uri="{CE6537A1-D6FC-4f65-9D91-7224C49458BB}">
                  <c15:dlblFieldTable>
                    <c15:dlblFTEntry>
                      <c15:txfldGUID>{D1ED77C1-0820-4EC7-8B1F-FAC31651D6B7}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96-479C-82C4-ADA44F73ED31}"/>
                </c:ext>
                <c:ext xmlns:c15="http://schemas.microsoft.com/office/drawing/2012/chart" uri="{CE6537A1-D6FC-4f65-9D91-7224C49458BB}">
                  <c15:dlblFieldTable>
                    <c15:dlblFTEntry>
                      <c15:txfldGUID>{737E171F-21E9-4A7E-AFA0-727E3FB38F21}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96-479C-82C4-ADA44F73ED31}"/>
                </c:ext>
                <c:ext xmlns:c15="http://schemas.microsoft.com/office/drawing/2012/chart" uri="{CE6537A1-D6FC-4f65-9D91-7224C49458BB}">
                  <c15:dlblFieldTable>
                    <c15:dlblFTEntry>
                      <c15:txfldGUID>{6D31C7D7-E237-4E15-861F-2716F84481C7}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96-479C-82C4-ADA44F73ED31}"/>
                </c:ext>
                <c:ext xmlns:c15="http://schemas.microsoft.com/office/drawing/2012/chart" uri="{CE6537A1-D6FC-4f65-9D91-7224C49458BB}">
                  <c15:dlblFieldTable>
                    <c15:dlblFTEntry>
                      <c15:txfldGUID>{16ABAFF4-F010-4101-A07D-E63FB6E1490A}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96-479C-82C4-ADA44F73ED31}"/>
                </c:ext>
                <c:ext xmlns:c15="http://schemas.microsoft.com/office/drawing/2012/chart" uri="{CE6537A1-D6FC-4f65-9D91-7224C49458BB}">
                  <c15:dlblFieldTable>
                    <c15:dlblFTEntry>
                      <c15:txfldGUID>{2C3614A4-793A-401F-B34F-F06C430CC08C}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96-479C-82C4-ADA44F73ED31}"/>
                </c:ext>
                <c:ext xmlns:c15="http://schemas.microsoft.com/office/drawing/2012/chart" uri="{CE6537A1-D6FC-4f65-9D91-7224C49458BB}">
                  <c15:dlblFieldTable>
                    <c15:dlblFTEntry>
                      <c15:txfldGUID>{BD154E97-97BE-4F1D-9202-45E2E57538A9}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96-479C-82C4-ADA44F73ED31}"/>
                </c:ext>
                <c:ext xmlns:c15="http://schemas.microsoft.com/office/drawing/2012/chart" uri="{CE6537A1-D6FC-4f65-9D91-7224C49458BB}">
                  <c15:dlblFieldTable>
                    <c15:dlblFTEntry>
                      <c15:txfldGUID>{E88BDAF8-E931-40A6-AFBF-49078306F8D9}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96-479C-82C4-ADA44F73ED31}"/>
                </c:ext>
                <c:ext xmlns:c15="http://schemas.microsoft.com/office/drawing/2012/chart" uri="{CE6537A1-D6FC-4f65-9D91-7224C49458BB}">
                  <c15:dlblFieldTable>
                    <c15:dlblFTEntry>
                      <c15:txfldGUID>{A722A832-4D8E-453C-97EC-07625872B2F0}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c:v>
                </c:pt>
                <c:pt idx="32">
                  <c:v>52.7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A96-479C-82C4-ADA44F73ED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96-479C-82C4-ADA44F73ED31}"/>
                </c:ext>
                <c:ext xmlns:c15="http://schemas.microsoft.com/office/drawing/2012/chart" uri="{CE6537A1-D6FC-4f65-9D91-7224C49458BB}">
                  <c15:dlblFieldTable>
                    <c15:dlblFTEntry>
                      <c15:txfldGUID>{DDB5D253-3D05-4ED8-B8A0-799701136642}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96-479C-82C4-ADA44F73ED31}"/>
                </c:ext>
                <c:ext xmlns:c15="http://schemas.microsoft.com/office/drawing/2012/chart" uri="{CE6537A1-D6FC-4f65-9D91-7224C49458BB}">
                  <c15:dlblFieldTable>
                    <c15:dlblFTEntry>
                      <c15:txfldGUID>{EB38263E-1B68-454C-9466-14645EB247EF}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96-479C-82C4-ADA44F73ED31}"/>
                </c:ext>
                <c:ext xmlns:c15="http://schemas.microsoft.com/office/drawing/2012/chart" uri="{CE6537A1-D6FC-4f65-9D91-7224C49458BB}">
                  <c15:dlblFieldTable>
                    <c15:dlblFTEntry>
                      <c15:txfldGUID>{EFE2C8DD-B65A-43C0-ACB2-AC31F91C71C7}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96-479C-82C4-ADA44F73ED31}"/>
                </c:ext>
                <c:ext xmlns:c15="http://schemas.microsoft.com/office/drawing/2012/chart" uri="{CE6537A1-D6FC-4f65-9D91-7224C49458BB}">
                  <c15:dlblFieldTable>
                    <c15:dlblFTEntry>
                      <c15:txfldGUID>{1C64227F-38E5-49E9-8A7E-E36516495B6B}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96-479C-82C4-ADA44F73ED31}"/>
                </c:ext>
                <c:ext xmlns:c15="http://schemas.microsoft.com/office/drawing/2012/chart" uri="{CE6537A1-D6FC-4f65-9D91-7224C49458BB}">
                  <c15:dlblFieldTable>
                    <c15:dlblFTEntry>
                      <c15:txfldGUID>{C1F8D651-9725-4A32-B93B-13E00CD65503}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96-479C-82C4-ADA44F73ED31}"/>
                </c:ext>
                <c:ext xmlns:c15="http://schemas.microsoft.com/office/drawing/2012/chart" uri="{CE6537A1-D6FC-4f65-9D91-7224C49458BB}">
                  <c15:dlblFieldTable>
                    <c15:dlblFTEntry>
                      <c15:txfldGUID>{908E1D07-11E8-4C89-A17D-0CFA009FDA75}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96-479C-82C4-ADA44F73ED31}"/>
                </c:ext>
                <c:ext xmlns:c15="http://schemas.microsoft.com/office/drawing/2012/chart" uri="{CE6537A1-D6FC-4f65-9D91-7224C49458BB}">
                  <c15:dlblFieldTable>
                    <c15:dlblFTEntry>
                      <c15:txfldGUID>{49F1C9D9-9F8F-481E-AA0F-75A1C8887261}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96-479C-82C4-ADA44F73ED31}"/>
                </c:ext>
                <c:ext xmlns:c15="http://schemas.microsoft.com/office/drawing/2012/chart" uri="{CE6537A1-D6FC-4f65-9D91-7224C49458BB}">
                  <c15:dlblFieldTable>
                    <c15:dlblFTEntry>
                      <c15:txfldGUID>{D9CA361C-A3E8-4590-A549-1BC3A478BECC}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96-479C-82C4-ADA44F73ED31}"/>
                </c:ext>
                <c:ext xmlns:c15="http://schemas.microsoft.com/office/drawing/2012/chart" uri="{CE6537A1-D6FC-4f65-9D91-7224C49458BB}">
                  <c15:dlblFieldTable>
                    <c15:dlblFTEntry>
                      <c15:txfldGUID>{EBFF1329-6CD5-40E2-8253-0F2CD082CF16}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9A96-479C-82C4-ADA44F73ED31}"/>
            </c:ext>
          </c:extLst>
        </c:ser>
        <c:dLbls>
          <c:showLegendKey val="0"/>
          <c:showVal val="1"/>
          <c:showCatName val="0"/>
          <c:showSerName val="0"/>
          <c:showPercent val="0"/>
          <c:showBubbleSize val="0"/>
        </c:dLbls>
        <c:axId val="436961672"/>
        <c:axId val="436962064"/>
      </c:scatterChart>
      <c:valAx>
        <c:axId val="436961672"/>
        <c:scaling>
          <c:orientation val="minMax"/>
          <c:max val="58.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6962064"/>
        <c:crosses val="autoZero"/>
        <c:crossBetween val="midCat"/>
      </c:valAx>
      <c:valAx>
        <c:axId val="4369620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6961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AD-4731-9A3B-8DB38E549834}"/>
                </c:ext>
                <c:ext xmlns:c15="http://schemas.microsoft.com/office/drawing/2012/chart" uri="{CE6537A1-D6FC-4f65-9D91-7224C49458BB}">
                  <c15:dlblFieldTable>
                    <c15:dlblFTEntry>
                      <c15:txfldGUID>{491C13D5-2A54-498E-AB24-32CB30DDC2D3}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AD-4731-9A3B-8DB38E549834}"/>
                </c:ext>
                <c:ext xmlns:c15="http://schemas.microsoft.com/office/drawing/2012/chart" uri="{CE6537A1-D6FC-4f65-9D91-7224C49458BB}">
                  <c15:dlblFieldTable>
                    <c15:dlblFTEntry>
                      <c15:txfldGUID>{5E4FAADD-54F5-42AA-AF06-EE35BBB23613}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AD-4731-9A3B-8DB38E549834}"/>
                </c:ext>
                <c:ext xmlns:c15="http://schemas.microsoft.com/office/drawing/2012/chart" uri="{CE6537A1-D6FC-4f65-9D91-7224C49458BB}">
                  <c15:dlblFieldTable>
                    <c15:dlblFTEntry>
                      <c15:txfldGUID>{E3A027FB-44CC-43A7-81DE-D70F3B8CD41B}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AD-4731-9A3B-8DB38E549834}"/>
                </c:ext>
                <c:ext xmlns:c15="http://schemas.microsoft.com/office/drawing/2012/chart" uri="{CE6537A1-D6FC-4f65-9D91-7224C49458BB}">
                  <c15:dlblFieldTable>
                    <c15:dlblFTEntry>
                      <c15:txfldGUID>{BD3068D6-BA35-4E02-A571-C1A90DEC47D9}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AD-4731-9A3B-8DB38E549834}"/>
                </c:ext>
                <c:ext xmlns:c15="http://schemas.microsoft.com/office/drawing/2012/chart" uri="{CE6537A1-D6FC-4f65-9D91-7224C49458BB}">
                  <c15:dlblFieldTable>
                    <c15:dlblFTEntry>
                      <c15:txfldGUID>{B40C4AE4-DA22-4B57-B221-1AE7A483378B}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AD-4731-9A3B-8DB38E549834}"/>
                </c:ext>
                <c:ext xmlns:c15="http://schemas.microsoft.com/office/drawing/2012/chart" uri="{CE6537A1-D6FC-4f65-9D91-7224C49458BB}">
                  <c15:dlblFieldTable>
                    <c15:dlblFTEntry>
                      <c15:txfldGUID>{B00E1901-BAF5-43DE-BC31-55ADCE731E36}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AD-4731-9A3B-8DB38E549834}"/>
                </c:ext>
                <c:ext xmlns:c15="http://schemas.microsoft.com/office/drawing/2012/chart" uri="{CE6537A1-D6FC-4f65-9D91-7224C49458BB}">
                  <c15:dlblFieldTable>
                    <c15:dlblFTEntry>
                      <c15:txfldGUID>{9F7316E0-18AF-46FE-A635-9593E9641BE4}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AD-4731-9A3B-8DB38E549834}"/>
                </c:ext>
                <c:ext xmlns:c15="http://schemas.microsoft.com/office/drawing/2012/chart" uri="{CE6537A1-D6FC-4f65-9D91-7224C49458BB}">
                  <c15:dlblFieldTable>
                    <c15:dlblFTEntry>
                      <c15:txfldGUID>{CC967061-C6EE-4BEF-8947-3642A90C4684}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AD-4731-9A3B-8DB38E549834}"/>
                </c:ext>
                <c:ext xmlns:c15="http://schemas.microsoft.com/office/drawing/2012/chart" uri="{CE6537A1-D6FC-4f65-9D91-7224C49458BB}">
                  <c15:dlblFieldTable>
                    <c15:dlblFTEntry>
                      <c15:txfldGUID>{AE969C64-0969-41BA-A267-77EB1E5BE803}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2.8</c:v>
                </c:pt>
                <c:pt idx="16">
                  <c:v>1.9</c:v>
                </c:pt>
                <c:pt idx="24">
                  <c:v>1.2</c:v>
                </c:pt>
                <c:pt idx="32">
                  <c:v>0.8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4AD-4731-9A3B-8DB38E5498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AD-4731-9A3B-8DB38E549834}"/>
                </c:ext>
                <c:ext xmlns:c15="http://schemas.microsoft.com/office/drawing/2012/chart" uri="{CE6537A1-D6FC-4f65-9D91-7224C49458BB}">
                  <c15:dlblFieldTable>
                    <c15:dlblFTEntry>
                      <c15:txfldGUID>{00FD83B6-40B4-415B-93C1-BA23E4CCA5F5}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AD-4731-9A3B-8DB38E549834}"/>
                </c:ext>
                <c:ext xmlns:c15="http://schemas.microsoft.com/office/drawing/2012/chart" uri="{CE6537A1-D6FC-4f65-9D91-7224C49458BB}">
                  <c15:dlblFieldTable>
                    <c15:dlblFTEntry>
                      <c15:txfldGUID>{B3A5D5F0-B60A-41C1-AF63-55C12DA90C99}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AD-4731-9A3B-8DB38E549834}"/>
                </c:ext>
                <c:ext xmlns:c15="http://schemas.microsoft.com/office/drawing/2012/chart" uri="{CE6537A1-D6FC-4f65-9D91-7224C49458BB}">
                  <c15:dlblFieldTable>
                    <c15:dlblFTEntry>
                      <c15:txfldGUID>{6C81FA9A-926E-44E2-BAFD-E3EBEA39E291}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AD-4731-9A3B-8DB38E549834}"/>
                </c:ext>
                <c:ext xmlns:c15="http://schemas.microsoft.com/office/drawing/2012/chart" uri="{CE6537A1-D6FC-4f65-9D91-7224C49458BB}">
                  <c15:dlblFieldTable>
                    <c15:dlblFTEntry>
                      <c15:txfldGUID>{1E36CAE0-BEE3-41E3-9BD3-881A77250BAA}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AD-4731-9A3B-8DB38E549834}"/>
                </c:ext>
                <c:ext xmlns:c15="http://schemas.microsoft.com/office/drawing/2012/chart" uri="{CE6537A1-D6FC-4f65-9D91-7224C49458BB}">
                  <c15:dlblFieldTable>
                    <c15:dlblFTEntry>
                      <c15:txfldGUID>{EDD91AC2-5170-4E4A-8E7B-86DACDD420AE}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AD-4731-9A3B-8DB38E549834}"/>
                </c:ext>
                <c:ext xmlns:c15="http://schemas.microsoft.com/office/drawing/2012/chart" uri="{CE6537A1-D6FC-4f65-9D91-7224C49458BB}">
                  <c15:dlblFieldTable>
                    <c15:dlblFTEntry>
                      <c15:txfldGUID>{8B859357-2F94-4F24-9C96-23280EE801B2}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AD-4731-9A3B-8DB38E549834}"/>
                </c:ext>
                <c:ext xmlns:c15="http://schemas.microsoft.com/office/drawing/2012/chart" uri="{CE6537A1-D6FC-4f65-9D91-7224C49458BB}">
                  <c15:dlblFieldTable>
                    <c15:dlblFTEntry>
                      <c15:txfldGUID>{7D930691-5881-46D1-9998-BE1D845D89F7}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AD-4731-9A3B-8DB38E549834}"/>
                </c:ext>
                <c:ext xmlns:c15="http://schemas.microsoft.com/office/drawing/2012/chart" uri="{CE6537A1-D6FC-4f65-9D91-7224C49458BB}">
                  <c15:dlblFieldTable>
                    <c15:dlblFTEntry>
                      <c15:txfldGUID>{7125145B-39CA-4DE1-A641-DD1B568456B2}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AD-4731-9A3B-8DB38E549834}"/>
                </c:ext>
                <c:ext xmlns:c15="http://schemas.microsoft.com/office/drawing/2012/chart" uri="{CE6537A1-D6FC-4f65-9D91-7224C49458BB}">
                  <c15:dlblFieldTable>
                    <c15:dlblFTEntry>
                      <c15:txfldGUID>{7D5AA800-788D-4395-B786-DC970CA6E854}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4AD-4731-9A3B-8DB38E549834}"/>
            </c:ext>
          </c:extLst>
        </c:ser>
        <c:dLbls>
          <c:showLegendKey val="0"/>
          <c:showVal val="1"/>
          <c:showCatName val="0"/>
          <c:showSerName val="0"/>
          <c:showPercent val="0"/>
          <c:showBubbleSize val="0"/>
        </c:dLbls>
        <c:axId val="436962848"/>
        <c:axId val="436963240"/>
      </c:scatterChart>
      <c:valAx>
        <c:axId val="436962848"/>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6963240"/>
        <c:crosses val="autoZero"/>
        <c:crossBetween val="midCat"/>
      </c:valAx>
      <c:valAx>
        <c:axId val="436963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6962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元利償還金～地方債の新規発行がないため減少傾向にある。</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公営企業債の元利償還金に対する繰入金及び実質公債費率の分子が平成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年度で増加しているのは、組合等が起こした地方債の元利償還金に対する負担金等の公債費の増などにより増加したため。</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○一般会計に係る地方債の現在高</a:t>
          </a:r>
          <a:endParaRPr lang="ja-JP" altLang="ja-JP">
            <a:effectLst/>
          </a:endParaRPr>
        </a:p>
        <a:p>
          <a:r>
            <a:rPr kumimoji="1" lang="ja-JP" altLang="ja-JP" sz="1100">
              <a:solidFill>
                <a:schemeClr val="dk1"/>
              </a:solidFill>
              <a:effectLst/>
              <a:latin typeface="+mn-lt"/>
              <a:ea typeface="+mn-ea"/>
              <a:cs typeface="+mn-cs"/>
            </a:rPr>
            <a:t>　地方債の新規発行がないことから減少している。</a:t>
          </a:r>
          <a:endParaRPr lang="ja-JP" altLang="ja-JP">
            <a:effectLst/>
          </a:endParaRPr>
        </a:p>
        <a:p>
          <a:r>
            <a:rPr kumimoji="1" lang="ja-JP" altLang="ja-JP" sz="1100">
              <a:solidFill>
                <a:schemeClr val="dk1"/>
              </a:solidFill>
              <a:effectLst/>
              <a:latin typeface="+mn-lt"/>
              <a:ea typeface="+mn-ea"/>
              <a:cs typeface="+mn-cs"/>
            </a:rPr>
            <a:t>○公営企業債等繰入見込額</a:t>
          </a:r>
          <a:endParaRPr lang="ja-JP" altLang="ja-JP">
            <a:effectLst/>
          </a:endParaRPr>
        </a:p>
        <a:p>
          <a:r>
            <a:rPr kumimoji="1" lang="ja-JP" altLang="ja-JP" sz="1100">
              <a:solidFill>
                <a:schemeClr val="dk1"/>
              </a:solidFill>
              <a:effectLst/>
              <a:latin typeface="+mn-lt"/>
              <a:ea typeface="+mn-ea"/>
              <a:cs typeface="+mn-cs"/>
            </a:rPr>
            <a:t>　公共下水道事業等の公営企業の地方債残高は減少傾向にあり、これに伴い償還に対する繰入も減少している。</a:t>
          </a:r>
          <a:endParaRPr lang="ja-JP" altLang="ja-JP">
            <a:effectLst/>
          </a:endParaRPr>
        </a:p>
        <a:p>
          <a:r>
            <a:rPr kumimoji="1" lang="ja-JP" altLang="ja-JP" sz="1100">
              <a:solidFill>
                <a:schemeClr val="dk1"/>
              </a:solidFill>
              <a:effectLst/>
              <a:latin typeface="+mn-lt"/>
              <a:ea typeface="+mn-ea"/>
              <a:cs typeface="+mn-cs"/>
            </a:rPr>
            <a:t>○将来の負担比率の分子</a:t>
          </a:r>
          <a:endParaRPr lang="ja-JP" altLang="ja-JP">
            <a:effectLst/>
          </a:endParaRPr>
        </a:p>
        <a:p>
          <a:r>
            <a:rPr kumimoji="1" lang="ja-JP" altLang="ja-JP" sz="1100">
              <a:solidFill>
                <a:schemeClr val="dk1"/>
              </a:solidFill>
              <a:effectLst/>
              <a:latin typeface="+mn-lt"/>
              <a:ea typeface="+mn-ea"/>
              <a:cs typeface="+mn-cs"/>
            </a:rPr>
            <a:t>　地方債現在高、公営企業債等繰入見込額が減少したため、減少傾向にある。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民館大規模改修工事等の支出に充てるため、公共用施設維持基金から２億８千７百万円、水産業振興の事業費に充てるため、漁業活性化推基金から４千６百万を取崩した一方、財政調整基金は取崩しはせず、決算剰余金等を含め４億円を積立てたことにより、基金全体としては６千２百万の増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個々の特定目的基金を取崩して充てる事業を見極めながら、適切な基金の運用に努める。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○漁業活性化推進基金：泊村の漁業の振興及び活性化をはかる。</a:t>
          </a:r>
          <a:endParaRPr lang="ja-JP" altLang="ja-JP" sz="1400">
            <a:effectLst/>
          </a:endParaRPr>
        </a:p>
        <a:p>
          <a:r>
            <a:rPr kumimoji="1" lang="ja-JP" altLang="ja-JP" sz="1100">
              <a:solidFill>
                <a:schemeClr val="dk1"/>
              </a:solidFill>
              <a:effectLst/>
              <a:latin typeface="+mn-lt"/>
              <a:ea typeface="+mn-ea"/>
              <a:cs typeface="+mn-cs"/>
            </a:rPr>
            <a:t>　○地域振興基金：泊村の地域の振興をはかるために必要な事業に要する経費の財源に充てる。</a:t>
          </a:r>
          <a:endParaRPr lang="ja-JP" altLang="ja-JP" sz="1400">
            <a:effectLst/>
          </a:endParaRPr>
        </a:p>
        <a:p>
          <a:r>
            <a:rPr kumimoji="1" lang="ja-JP" altLang="ja-JP" sz="1100">
              <a:solidFill>
                <a:schemeClr val="dk1"/>
              </a:solidFill>
              <a:effectLst/>
              <a:latin typeface="+mn-lt"/>
              <a:ea typeface="+mn-ea"/>
              <a:cs typeface="+mn-cs"/>
            </a:rPr>
            <a:t>　○ふるさとづくり推進基金：自ら考え自ら行う地域づくりの事業の財源を積立てる。</a:t>
          </a:r>
          <a:endParaRPr lang="ja-JP" altLang="ja-JP" sz="1400">
            <a:effectLst/>
          </a:endParaRPr>
        </a:p>
        <a:p>
          <a:r>
            <a:rPr kumimoji="1" lang="ja-JP" altLang="ja-JP" sz="1100">
              <a:solidFill>
                <a:schemeClr val="dk1"/>
              </a:solidFill>
              <a:effectLst/>
              <a:latin typeface="+mn-lt"/>
              <a:ea typeface="+mn-ea"/>
              <a:cs typeface="+mn-cs"/>
            </a:rPr>
            <a:t>　○スポーツ・文化振興基金：村民のスポーツ・文化活動への興味・関心をたかめ、青少年から高齢者まで幅広い年代にわたって末永く活動を保障するための財源。</a:t>
          </a:r>
          <a:endParaRPr lang="ja-JP" altLang="ja-JP" sz="1400">
            <a:effectLst/>
          </a:endParaRPr>
        </a:p>
        <a:p>
          <a:r>
            <a:rPr kumimoji="1" lang="ja-JP" altLang="ja-JP" sz="1100">
              <a:solidFill>
                <a:schemeClr val="dk1"/>
              </a:solidFill>
              <a:effectLst/>
              <a:latin typeface="+mn-lt"/>
              <a:ea typeface="+mn-ea"/>
              <a:cs typeface="+mn-cs"/>
            </a:rPr>
            <a:t>　○人材育成基金：郷土・泊村の未来を担う人材の養成や発掘・育成のための恒久的な財源を確保する。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○漁業活性化推進基金：水産業振興費に充てるため、基金を取崩したことに</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り減少している。</a:t>
          </a:r>
          <a:endParaRPr lang="ja-JP" altLang="ja-JP" sz="1400">
            <a:effectLst/>
          </a:endParaRPr>
        </a:p>
        <a:p>
          <a:r>
            <a:rPr kumimoji="1" lang="ja-JP" altLang="ja-JP" sz="1100">
              <a:solidFill>
                <a:schemeClr val="dk1"/>
              </a:solidFill>
              <a:effectLst/>
              <a:latin typeface="+mn-lt"/>
              <a:ea typeface="+mn-ea"/>
              <a:cs typeface="+mn-cs"/>
            </a:rPr>
            <a:t>　○地域振興基金：地域振興事業費に充てるため、取崩した分と同額程度の積立てをしていることにより、増減は横ばいとなっている。</a:t>
          </a:r>
          <a:endParaRPr lang="ja-JP" altLang="ja-JP" sz="1400">
            <a:effectLst/>
          </a:endParaRPr>
        </a:p>
        <a:p>
          <a:r>
            <a:rPr kumimoji="1" lang="ja-JP" altLang="ja-JP" sz="1100">
              <a:solidFill>
                <a:schemeClr val="dk1"/>
              </a:solidFill>
              <a:effectLst/>
              <a:latin typeface="+mn-lt"/>
              <a:ea typeface="+mn-ea"/>
              <a:cs typeface="+mn-cs"/>
            </a:rPr>
            <a:t>　○ふるさとづくり推進基金：利子分の積立てがあるだけで、取崩しはしていないため、基金全体としては増減がない。</a:t>
          </a:r>
          <a:endParaRPr lang="ja-JP" altLang="ja-JP" sz="1400">
            <a:effectLst/>
          </a:endParaRPr>
        </a:p>
        <a:p>
          <a:r>
            <a:rPr kumimoji="1" lang="ja-JP" altLang="ja-JP" sz="1100">
              <a:solidFill>
                <a:schemeClr val="dk1"/>
              </a:solidFill>
              <a:effectLst/>
              <a:latin typeface="+mn-lt"/>
              <a:ea typeface="+mn-ea"/>
              <a:cs typeface="+mn-cs"/>
            </a:rPr>
            <a:t>　○スポーツ・文化振興基金：アイスホッケー大会や子供親善大使派遣等の事業費に充てるため、基金を取崩したことに</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り減少している。</a:t>
          </a:r>
          <a:endParaRPr lang="ja-JP" altLang="ja-JP" sz="1400">
            <a:effectLst/>
          </a:endParaRPr>
        </a:p>
        <a:p>
          <a:r>
            <a:rPr kumimoji="1" lang="ja-JP" altLang="ja-JP" sz="1100">
              <a:solidFill>
                <a:schemeClr val="dk1"/>
              </a:solidFill>
              <a:effectLst/>
              <a:latin typeface="+mn-lt"/>
              <a:ea typeface="+mn-ea"/>
              <a:cs typeface="+mn-cs"/>
            </a:rPr>
            <a:t>　○人材育成基金：姉妹町村交流事業費に充てるため、基金を取崩したことに</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り減少している。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それぞれ基金の目的に沿った適正な運用に努める。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決算剰余金等で４億円を積立てたことによる増加。</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災害復旧やその他財源の不足を生じたときの財源として、毎年度の歳入・歳出の状況を見ながら積立てていく予定。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利子分の積立てがあるだけで、取崩しはしていないため、基金全体としては増減はない。</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村債の償還に必要な財源を確保するため、適切な基金の運用に努める。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
1,668
82.28
4,136,672
4,047,474
89,198
2,469,367
392,255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建築系施設の計画的な建替、大規模改修等の実施により、減価償却率が平均より低い水準になっている。今後、老朽化が進んでいるｲﾝﾌﾗ系施設を含め施設数・規模、ﾗｲﾌｻｲｸﾙｺｽﾄの低減を図り適切な維持管理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6"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157903</xdr:rowOff>
    </xdr:from>
    <xdr:to>
      <xdr:col>23</xdr:col>
      <xdr:colOff>136525</xdr:colOff>
      <xdr:row>32</xdr:row>
      <xdr:rowOff>88053</xdr:rowOff>
    </xdr:to>
    <xdr:sp macro="" textlink="">
      <xdr:nvSpPr>
        <xdr:cNvPr id="85" name="楕円 84"/>
        <xdr:cNvSpPr/>
      </xdr:nvSpPr>
      <xdr:spPr>
        <a:xfrm>
          <a:off x="47117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136330</xdr:rowOff>
    </xdr:from>
    <xdr:ext cx="405111" cy="259045"/>
    <xdr:sp macro="" textlink="">
      <xdr:nvSpPr>
        <xdr:cNvPr id="86" name="有形固定資産減価償却率該当値テキスト"/>
        <xdr:cNvSpPr txBox="1"/>
      </xdr:nvSpPr>
      <xdr:spPr>
        <a:xfrm>
          <a:off x="4813300" y="6222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11642</xdr:rowOff>
    </xdr:from>
    <xdr:to>
      <xdr:col>19</xdr:col>
      <xdr:colOff>187325</xdr:colOff>
      <xdr:row>32</xdr:row>
      <xdr:rowOff>113242</xdr:rowOff>
    </xdr:to>
    <xdr:sp macro="" textlink="">
      <xdr:nvSpPr>
        <xdr:cNvPr id="87" name="楕円 86"/>
        <xdr:cNvSpPr/>
      </xdr:nvSpPr>
      <xdr:spPr>
        <a:xfrm>
          <a:off x="40005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37253</xdr:rowOff>
    </xdr:from>
    <xdr:to>
      <xdr:col>23</xdr:col>
      <xdr:colOff>85725</xdr:colOff>
      <xdr:row>32</xdr:row>
      <xdr:rowOff>62442</xdr:rowOff>
    </xdr:to>
    <xdr:cxnSp macro="">
      <xdr:nvCxnSpPr>
        <xdr:cNvPr id="88" name="直線コネクタ 87"/>
        <xdr:cNvCxnSpPr/>
      </xdr:nvCxnSpPr>
      <xdr:spPr>
        <a:xfrm flipV="1">
          <a:off x="4051300" y="629517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9" name="n_1ave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0"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104369</xdr:rowOff>
    </xdr:from>
    <xdr:ext cx="405111" cy="259045"/>
    <xdr:sp macro="" textlink="">
      <xdr:nvSpPr>
        <xdr:cNvPr id="91" name="n_1mainValue有形固定資産減価償却率"/>
        <xdr:cNvSpPr txBox="1"/>
      </xdr:nvSpPr>
      <xdr:spPr>
        <a:xfrm>
          <a:off x="3836044" y="6362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
1,668
82.28
4,136,672
4,047,474
89,198
2,469,367
392,255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91694</xdr:rowOff>
    </xdr:from>
    <xdr:to>
      <xdr:col>24</xdr:col>
      <xdr:colOff>114300</xdr:colOff>
      <xdr:row>38</xdr:row>
      <xdr:rowOff>21844</xdr:rowOff>
    </xdr:to>
    <xdr:sp macro="" textlink="">
      <xdr:nvSpPr>
        <xdr:cNvPr id="68" name="楕円 67"/>
        <xdr:cNvSpPr/>
      </xdr:nvSpPr>
      <xdr:spPr>
        <a:xfrm>
          <a:off x="4584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114571</xdr:rowOff>
    </xdr:from>
    <xdr:ext cx="405111" cy="259045"/>
    <xdr:sp macro="" textlink="">
      <xdr:nvSpPr>
        <xdr:cNvPr id="69" name="【道路】&#10;有形固定資産減価償却率該当値テキスト"/>
        <xdr:cNvSpPr txBox="1"/>
      </xdr:nvSpPr>
      <xdr:spPr>
        <a:xfrm>
          <a:off x="4673600" y="628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0" name="楕円 69"/>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142494</xdr:rowOff>
    </xdr:from>
    <xdr:to>
      <xdr:col>24</xdr:col>
      <xdr:colOff>63500</xdr:colOff>
      <xdr:row>37</xdr:row>
      <xdr:rowOff>167640</xdr:rowOff>
    </xdr:to>
    <xdr:cxnSp macro="">
      <xdr:nvCxnSpPr>
        <xdr:cNvPr id="71" name="直線コネクタ 70"/>
        <xdr:cNvCxnSpPr/>
      </xdr:nvCxnSpPr>
      <xdr:spPr>
        <a:xfrm flipV="1">
          <a:off x="3797300" y="648614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2"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3"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74" name="n_1mainValue【道路】&#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1" name="【道路】&#10;一人当たり延長平均値テキスト"/>
        <xdr:cNvSpPr txBox="1"/>
      </xdr:nvSpPr>
      <xdr:spPr>
        <a:xfrm>
          <a:off x="10515600"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4" name="フローチャート: 判断 103"/>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138836</xdr:rowOff>
    </xdr:from>
    <xdr:to>
      <xdr:col>55</xdr:col>
      <xdr:colOff>50800</xdr:colOff>
      <xdr:row>41</xdr:row>
      <xdr:rowOff>68986</xdr:rowOff>
    </xdr:to>
    <xdr:sp macro="" textlink="">
      <xdr:nvSpPr>
        <xdr:cNvPr id="110" name="楕円 109"/>
        <xdr:cNvSpPr/>
      </xdr:nvSpPr>
      <xdr:spPr>
        <a:xfrm>
          <a:off x="10426700" y="6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53763</xdr:rowOff>
    </xdr:from>
    <xdr:ext cx="534377" cy="259045"/>
    <xdr:sp macro="" textlink="">
      <xdr:nvSpPr>
        <xdr:cNvPr id="111" name="【道路】&#10;一人当たり延長該当値テキスト"/>
        <xdr:cNvSpPr txBox="1"/>
      </xdr:nvSpPr>
      <xdr:spPr>
        <a:xfrm>
          <a:off x="10515600" y="691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143339</xdr:rowOff>
    </xdr:from>
    <xdr:to>
      <xdr:col>50</xdr:col>
      <xdr:colOff>165100</xdr:colOff>
      <xdr:row>41</xdr:row>
      <xdr:rowOff>73489</xdr:rowOff>
    </xdr:to>
    <xdr:sp macro="" textlink="">
      <xdr:nvSpPr>
        <xdr:cNvPr id="112" name="楕円 111"/>
        <xdr:cNvSpPr/>
      </xdr:nvSpPr>
      <xdr:spPr>
        <a:xfrm>
          <a:off x="9588500" y="70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18186</xdr:rowOff>
    </xdr:from>
    <xdr:to>
      <xdr:col>55</xdr:col>
      <xdr:colOff>0</xdr:colOff>
      <xdr:row>41</xdr:row>
      <xdr:rowOff>22689</xdr:rowOff>
    </xdr:to>
    <xdr:cxnSp macro="">
      <xdr:nvCxnSpPr>
        <xdr:cNvPr id="113" name="直線コネクタ 112"/>
        <xdr:cNvCxnSpPr/>
      </xdr:nvCxnSpPr>
      <xdr:spPr>
        <a:xfrm flipV="1">
          <a:off x="9639300" y="7047636"/>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4"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15"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64616</xdr:rowOff>
    </xdr:from>
    <xdr:ext cx="534377" cy="259045"/>
    <xdr:sp macro="" textlink="">
      <xdr:nvSpPr>
        <xdr:cNvPr id="116" name="n_1mainValue【道路】&#10;一人当たり延長"/>
        <xdr:cNvSpPr txBox="1"/>
      </xdr:nvSpPr>
      <xdr:spPr>
        <a:xfrm>
          <a:off x="9359411" y="70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7"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0" name="フローチャート: 判断 149"/>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94524</xdr:rowOff>
    </xdr:from>
    <xdr:to>
      <xdr:col>24</xdr:col>
      <xdr:colOff>114300</xdr:colOff>
      <xdr:row>58</xdr:row>
      <xdr:rowOff>24674</xdr:rowOff>
    </xdr:to>
    <xdr:sp macro="" textlink="">
      <xdr:nvSpPr>
        <xdr:cNvPr id="156" name="楕円 155"/>
        <xdr:cNvSpPr/>
      </xdr:nvSpPr>
      <xdr:spPr>
        <a:xfrm>
          <a:off x="45847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117401</xdr:rowOff>
    </xdr:from>
    <xdr:ext cx="405111" cy="259045"/>
    <xdr:sp macro="" textlink="">
      <xdr:nvSpPr>
        <xdr:cNvPr id="157" name="【橋りょう・トンネル】&#10;有形固定資産減価償却率該当値テキスト"/>
        <xdr:cNvSpPr txBox="1"/>
      </xdr:nvSpPr>
      <xdr:spPr>
        <a:xfrm>
          <a:off x="4673600" y="971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58" name="楕円 157"/>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68580</xdr:rowOff>
    </xdr:from>
    <xdr:to>
      <xdr:col>24</xdr:col>
      <xdr:colOff>63500</xdr:colOff>
      <xdr:row>57</xdr:row>
      <xdr:rowOff>145324</xdr:rowOff>
    </xdr:to>
    <xdr:cxnSp macro="">
      <xdr:nvCxnSpPr>
        <xdr:cNvPr id="159" name="直線コネクタ 158"/>
        <xdr:cNvCxnSpPr/>
      </xdr:nvCxnSpPr>
      <xdr:spPr>
        <a:xfrm>
          <a:off x="3797300" y="984123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0" name="n_1aveValue【橋りょう・トンネ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135907</xdr:rowOff>
    </xdr:from>
    <xdr:ext cx="405111" cy="259045"/>
    <xdr:sp macro="" textlink="">
      <xdr:nvSpPr>
        <xdr:cNvPr id="162" name="n_1mainValue【橋りょう・トンネ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91"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4" name="フローチャート: 判断 193"/>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164009</xdr:rowOff>
    </xdr:from>
    <xdr:to>
      <xdr:col>55</xdr:col>
      <xdr:colOff>50800</xdr:colOff>
      <xdr:row>63</xdr:row>
      <xdr:rowOff>94159</xdr:rowOff>
    </xdr:to>
    <xdr:sp macro="" textlink="">
      <xdr:nvSpPr>
        <xdr:cNvPr id="200" name="楕円 199"/>
        <xdr:cNvSpPr/>
      </xdr:nvSpPr>
      <xdr:spPr>
        <a:xfrm>
          <a:off x="10426700" y="107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15436</xdr:rowOff>
    </xdr:from>
    <xdr:ext cx="690189" cy="259045"/>
    <xdr:sp macro="" textlink="">
      <xdr:nvSpPr>
        <xdr:cNvPr id="201" name="【橋りょう・トンネル】&#10;一人当たり有形固定資産（償却資産）額該当値テキスト"/>
        <xdr:cNvSpPr txBox="1"/>
      </xdr:nvSpPr>
      <xdr:spPr>
        <a:xfrm>
          <a:off x="10515600" y="106453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16359</xdr:rowOff>
    </xdr:from>
    <xdr:to>
      <xdr:col>50</xdr:col>
      <xdr:colOff>165100</xdr:colOff>
      <xdr:row>63</xdr:row>
      <xdr:rowOff>117959</xdr:rowOff>
    </xdr:to>
    <xdr:sp macro="" textlink="">
      <xdr:nvSpPr>
        <xdr:cNvPr id="202" name="楕円 201"/>
        <xdr:cNvSpPr/>
      </xdr:nvSpPr>
      <xdr:spPr>
        <a:xfrm>
          <a:off x="9588500" y="108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43359</xdr:rowOff>
    </xdr:from>
    <xdr:to>
      <xdr:col>55</xdr:col>
      <xdr:colOff>0</xdr:colOff>
      <xdr:row>63</xdr:row>
      <xdr:rowOff>67159</xdr:rowOff>
    </xdr:to>
    <xdr:cxnSp macro="">
      <xdr:nvCxnSpPr>
        <xdr:cNvPr id="203" name="直線コネクタ 202"/>
        <xdr:cNvCxnSpPr/>
      </xdr:nvCxnSpPr>
      <xdr:spPr>
        <a:xfrm flipV="1">
          <a:off x="9639300" y="10844709"/>
          <a:ext cx="838200" cy="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4"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5"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109086</xdr:rowOff>
    </xdr:from>
    <xdr:ext cx="599010" cy="259045"/>
    <xdr:sp macro="" textlink="">
      <xdr:nvSpPr>
        <xdr:cNvPr id="206" name="n_1mainValue【橋りょう・トンネル】&#10;一人当たり有形固定資産（償却資産）額"/>
        <xdr:cNvSpPr txBox="1"/>
      </xdr:nvSpPr>
      <xdr:spPr>
        <a:xfrm>
          <a:off x="9327095" y="1091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130191</xdr:rowOff>
    </xdr:from>
    <xdr:ext cx="405111" cy="259045"/>
    <xdr:sp macro="" textlink="">
      <xdr:nvSpPr>
        <xdr:cNvPr id="236" name="【公営住宅】&#10;有形固定資産減価償却率平均値テキスト"/>
        <xdr:cNvSpPr txBox="1"/>
      </xdr:nvSpPr>
      <xdr:spPr>
        <a:xfrm>
          <a:off x="4673600" y="13846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9" name="フローチャート: 判断 238"/>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74930</xdr:rowOff>
    </xdr:from>
    <xdr:to>
      <xdr:col>24</xdr:col>
      <xdr:colOff>114300</xdr:colOff>
      <xdr:row>84</xdr:row>
      <xdr:rowOff>5080</xdr:rowOff>
    </xdr:to>
    <xdr:sp macro="" textlink="">
      <xdr:nvSpPr>
        <xdr:cNvPr id="245" name="楕円 244"/>
        <xdr:cNvSpPr/>
      </xdr:nvSpPr>
      <xdr:spPr>
        <a:xfrm>
          <a:off x="4584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53357</xdr:rowOff>
    </xdr:from>
    <xdr:ext cx="405111" cy="259045"/>
    <xdr:sp macro="" textlink="">
      <xdr:nvSpPr>
        <xdr:cNvPr id="246" name="【公営住宅】&#10;有形固定資産減価償却率該当値テキスト"/>
        <xdr:cNvSpPr txBox="1"/>
      </xdr:nvSpPr>
      <xdr:spPr>
        <a:xfrm>
          <a:off x="4673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247" name="楕円 246"/>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83</xdr:row>
      <xdr:rowOff>152400</xdr:rowOff>
    </xdr:to>
    <xdr:cxnSp macro="">
      <xdr:nvCxnSpPr>
        <xdr:cNvPr id="248" name="直線コネクタ 247"/>
        <xdr:cNvCxnSpPr/>
      </xdr:nvCxnSpPr>
      <xdr:spPr>
        <a:xfrm flipV="1">
          <a:off x="3797300" y="143560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49"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0"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251" name="n_1mainValue【公営住宅】&#10;有形固定資産減価償却率"/>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80"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3" name="フローチャート: 判断 282"/>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164973</xdr:rowOff>
    </xdr:from>
    <xdr:to>
      <xdr:col>55</xdr:col>
      <xdr:colOff>50800</xdr:colOff>
      <xdr:row>78</xdr:row>
      <xdr:rowOff>95123</xdr:rowOff>
    </xdr:to>
    <xdr:sp macro="" textlink="">
      <xdr:nvSpPr>
        <xdr:cNvPr id="289" name="楕円 288"/>
        <xdr:cNvSpPr/>
      </xdr:nvSpPr>
      <xdr:spPr>
        <a:xfrm>
          <a:off x="10426700" y="133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118000</xdr:rowOff>
    </xdr:from>
    <xdr:ext cx="534377" cy="259045"/>
    <xdr:sp macro="" textlink="">
      <xdr:nvSpPr>
        <xdr:cNvPr id="290" name="【公営住宅】&#10;一人当たり面積該当値テキスト"/>
        <xdr:cNvSpPr txBox="1"/>
      </xdr:nvSpPr>
      <xdr:spPr>
        <a:xfrm>
          <a:off x="10515600" y="13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142875</xdr:rowOff>
    </xdr:from>
    <xdr:to>
      <xdr:col>50</xdr:col>
      <xdr:colOff>165100</xdr:colOff>
      <xdr:row>79</xdr:row>
      <xdr:rowOff>73025</xdr:rowOff>
    </xdr:to>
    <xdr:sp macro="" textlink="">
      <xdr:nvSpPr>
        <xdr:cNvPr id="291" name="楕円 290"/>
        <xdr:cNvSpPr/>
      </xdr:nvSpPr>
      <xdr:spPr>
        <a:xfrm>
          <a:off x="9588500" y="135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44323</xdr:rowOff>
    </xdr:from>
    <xdr:to>
      <xdr:col>55</xdr:col>
      <xdr:colOff>0</xdr:colOff>
      <xdr:row>79</xdr:row>
      <xdr:rowOff>22225</xdr:rowOff>
    </xdr:to>
    <xdr:cxnSp macro="">
      <xdr:nvCxnSpPr>
        <xdr:cNvPr id="292" name="直線コネクタ 291"/>
        <xdr:cNvCxnSpPr/>
      </xdr:nvCxnSpPr>
      <xdr:spPr>
        <a:xfrm flipV="1">
          <a:off x="9639300" y="13417423"/>
          <a:ext cx="8382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293" name="n_1aveValue【公営住宅】&#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94"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77</xdr:row>
      <xdr:rowOff>89552</xdr:rowOff>
    </xdr:from>
    <xdr:ext cx="534377" cy="259045"/>
    <xdr:sp macro="" textlink="">
      <xdr:nvSpPr>
        <xdr:cNvPr id="295" name="n_1mainValue【公営住宅】&#10;一人当たり面積"/>
        <xdr:cNvSpPr txBox="1"/>
      </xdr:nvSpPr>
      <xdr:spPr>
        <a:xfrm>
          <a:off x="9359411" y="1329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7" name="直線コネクタ 336"/>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8"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9" name="直線コネクタ 338"/>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1" name="直線コネクタ 34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42" name="【認定こども園・幼稚園・保育所】&#10;有形固定資産減価償却率平均値テキスト"/>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3" name="フローチャート: 判断 342"/>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4" name="フローチャート: 判断 34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5" name="フローチャート: 判断 344"/>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69487</xdr:rowOff>
    </xdr:from>
    <xdr:to>
      <xdr:col>85</xdr:col>
      <xdr:colOff>177800</xdr:colOff>
      <xdr:row>41</xdr:row>
      <xdr:rowOff>171087</xdr:rowOff>
    </xdr:to>
    <xdr:sp macro="" textlink="">
      <xdr:nvSpPr>
        <xdr:cNvPr id="351" name="楕円 350"/>
        <xdr:cNvSpPr/>
      </xdr:nvSpPr>
      <xdr:spPr>
        <a:xfrm>
          <a:off x="162687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155864</xdr:rowOff>
    </xdr:from>
    <xdr:ext cx="340478" cy="259045"/>
    <xdr:sp macro="" textlink="">
      <xdr:nvSpPr>
        <xdr:cNvPr id="352" name="【認定こども園・幼稚園・保育所】&#10;有形固定資産減価償却率該当値テキスト"/>
        <xdr:cNvSpPr txBox="1"/>
      </xdr:nvSpPr>
      <xdr:spPr>
        <a:xfrm>
          <a:off x="16357600" y="7013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105410</xdr:rowOff>
    </xdr:from>
    <xdr:to>
      <xdr:col>81</xdr:col>
      <xdr:colOff>101600</xdr:colOff>
      <xdr:row>42</xdr:row>
      <xdr:rowOff>35560</xdr:rowOff>
    </xdr:to>
    <xdr:sp macro="" textlink="">
      <xdr:nvSpPr>
        <xdr:cNvPr id="353" name="楕円 352"/>
        <xdr:cNvSpPr/>
      </xdr:nvSpPr>
      <xdr:spPr>
        <a:xfrm>
          <a:off x="1543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120287</xdr:rowOff>
    </xdr:from>
    <xdr:to>
      <xdr:col>85</xdr:col>
      <xdr:colOff>127000</xdr:colOff>
      <xdr:row>41</xdr:row>
      <xdr:rowOff>156210</xdr:rowOff>
    </xdr:to>
    <xdr:cxnSp macro="">
      <xdr:nvCxnSpPr>
        <xdr:cNvPr id="354" name="直線コネクタ 353"/>
        <xdr:cNvCxnSpPr/>
      </xdr:nvCxnSpPr>
      <xdr:spPr>
        <a:xfrm flipV="1">
          <a:off x="15481300" y="71497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135363</xdr:rowOff>
    </xdr:from>
    <xdr:ext cx="405111" cy="259045"/>
    <xdr:sp macro="" textlink="">
      <xdr:nvSpPr>
        <xdr:cNvPr id="355" name="n_1ave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56"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26687</xdr:rowOff>
    </xdr:from>
    <xdr:ext cx="340478" cy="259045"/>
    <xdr:sp macro="" textlink="">
      <xdr:nvSpPr>
        <xdr:cNvPr id="357" name="n_1mainValue【認定こども園・幼稚園・保育所】&#10;有形固定資産減価償却率"/>
        <xdr:cNvSpPr txBox="1"/>
      </xdr:nvSpPr>
      <xdr:spPr>
        <a:xfrm>
          <a:off x="152983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1" name="直線コネクタ 380"/>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2"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3" name="直線コネクタ 382"/>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4"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5" name="直線コネクタ 384"/>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86"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7" name="フローチャート: 判断 386"/>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8" name="フローチャート: 判断 387"/>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89" name="フローチャート: 判断 388"/>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60071</xdr:rowOff>
    </xdr:from>
    <xdr:to>
      <xdr:col>116</xdr:col>
      <xdr:colOff>114300</xdr:colOff>
      <xdr:row>40</xdr:row>
      <xdr:rowOff>161671</xdr:rowOff>
    </xdr:to>
    <xdr:sp macro="" textlink="">
      <xdr:nvSpPr>
        <xdr:cNvPr id="395" name="楕円 394"/>
        <xdr:cNvSpPr/>
      </xdr:nvSpPr>
      <xdr:spPr>
        <a:xfrm>
          <a:off x="22110700" y="69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82948</xdr:rowOff>
    </xdr:from>
    <xdr:ext cx="469744" cy="259045"/>
    <xdr:sp macro="" textlink="">
      <xdr:nvSpPr>
        <xdr:cNvPr id="396" name="【認定こども園・幼稚園・保育所】&#10;一人当たり面積該当値テキスト"/>
        <xdr:cNvSpPr txBox="1"/>
      </xdr:nvSpPr>
      <xdr:spPr>
        <a:xfrm>
          <a:off x="22199600" y="676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70739</xdr:rowOff>
    </xdr:from>
    <xdr:to>
      <xdr:col>112</xdr:col>
      <xdr:colOff>38100</xdr:colOff>
      <xdr:row>41</xdr:row>
      <xdr:rowOff>889</xdr:rowOff>
    </xdr:to>
    <xdr:sp macro="" textlink="">
      <xdr:nvSpPr>
        <xdr:cNvPr id="397" name="楕円 396"/>
        <xdr:cNvSpPr/>
      </xdr:nvSpPr>
      <xdr:spPr>
        <a:xfrm>
          <a:off x="21272500" y="69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110871</xdr:rowOff>
    </xdr:from>
    <xdr:to>
      <xdr:col>116</xdr:col>
      <xdr:colOff>63500</xdr:colOff>
      <xdr:row>40</xdr:row>
      <xdr:rowOff>121539</xdr:rowOff>
    </xdr:to>
    <xdr:cxnSp macro="">
      <xdr:nvCxnSpPr>
        <xdr:cNvPr id="398" name="直線コネクタ 397"/>
        <xdr:cNvCxnSpPr/>
      </xdr:nvCxnSpPr>
      <xdr:spPr>
        <a:xfrm flipV="1">
          <a:off x="21323300" y="6968871"/>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399"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00"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17416</xdr:rowOff>
    </xdr:from>
    <xdr:ext cx="469744" cy="259045"/>
    <xdr:sp macro="" textlink="">
      <xdr:nvSpPr>
        <xdr:cNvPr id="401" name="n_1mainValue【認定こども園・幼稚園・保育所】&#10;一人当たり面積"/>
        <xdr:cNvSpPr txBox="1"/>
      </xdr:nvSpPr>
      <xdr:spPr>
        <a:xfrm>
          <a:off x="21075727" y="670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7" name="直線コネクタ 426"/>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28"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29" name="直線コネクタ 428"/>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0"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1" name="直線コネクタ 430"/>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432" name="【学校施設】&#10;有形固定資産減価償却率平均値テキスト"/>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3" name="フローチャート: 判断 432"/>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4" name="フローチャート: 判断 43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35" name="フローチャート: 判断 434"/>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94524</xdr:rowOff>
    </xdr:from>
    <xdr:to>
      <xdr:col>85</xdr:col>
      <xdr:colOff>177800</xdr:colOff>
      <xdr:row>62</xdr:row>
      <xdr:rowOff>24674</xdr:rowOff>
    </xdr:to>
    <xdr:sp macro="" textlink="">
      <xdr:nvSpPr>
        <xdr:cNvPr id="441" name="楕円 440"/>
        <xdr:cNvSpPr/>
      </xdr:nvSpPr>
      <xdr:spPr>
        <a:xfrm>
          <a:off x="16268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72951</xdr:rowOff>
    </xdr:from>
    <xdr:ext cx="405111" cy="259045"/>
    <xdr:sp macro="" textlink="">
      <xdr:nvSpPr>
        <xdr:cNvPr id="442" name="【学校施設】&#10;有形固定資産減価償却率該当値テキスト"/>
        <xdr:cNvSpPr txBox="1"/>
      </xdr:nvSpPr>
      <xdr:spPr>
        <a:xfrm>
          <a:off x="16357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107587</xdr:rowOff>
    </xdr:from>
    <xdr:to>
      <xdr:col>81</xdr:col>
      <xdr:colOff>101600</xdr:colOff>
      <xdr:row>62</xdr:row>
      <xdr:rowOff>37737</xdr:rowOff>
    </xdr:to>
    <xdr:sp macro="" textlink="">
      <xdr:nvSpPr>
        <xdr:cNvPr id="443" name="楕円 442"/>
        <xdr:cNvSpPr/>
      </xdr:nvSpPr>
      <xdr:spPr>
        <a:xfrm>
          <a:off x="15430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145324</xdr:rowOff>
    </xdr:from>
    <xdr:to>
      <xdr:col>85</xdr:col>
      <xdr:colOff>127000</xdr:colOff>
      <xdr:row>61</xdr:row>
      <xdr:rowOff>158387</xdr:rowOff>
    </xdr:to>
    <xdr:cxnSp macro="">
      <xdr:nvCxnSpPr>
        <xdr:cNvPr id="444" name="直線コネクタ 443"/>
        <xdr:cNvCxnSpPr/>
      </xdr:nvCxnSpPr>
      <xdr:spPr>
        <a:xfrm flipV="1">
          <a:off x="15481300" y="106037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5"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46"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28864</xdr:rowOff>
    </xdr:from>
    <xdr:ext cx="405111" cy="259045"/>
    <xdr:sp macro="" textlink="">
      <xdr:nvSpPr>
        <xdr:cNvPr id="447" name="n_1mainValue【学校施設】&#10;有形固定資産減価償却率"/>
        <xdr:cNvSpPr txBox="1"/>
      </xdr:nvSpPr>
      <xdr:spPr>
        <a:xfrm>
          <a:off x="15266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7" name="テキスト ボックス 46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9" name="テキスト ボックス 46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3" name="直線コネクタ 472"/>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4"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5" name="直線コネクタ 474"/>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6"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7" name="直線コネクタ 476"/>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78"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79" name="フローチャート: 判断 478"/>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0" name="フローチャート: 判断 479"/>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81" name="フローチャート: 判断 480"/>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39551</xdr:rowOff>
    </xdr:from>
    <xdr:to>
      <xdr:col>116</xdr:col>
      <xdr:colOff>114300</xdr:colOff>
      <xdr:row>60</xdr:row>
      <xdr:rowOff>141151</xdr:rowOff>
    </xdr:to>
    <xdr:sp macro="" textlink="">
      <xdr:nvSpPr>
        <xdr:cNvPr id="487" name="楕円 486"/>
        <xdr:cNvSpPr/>
      </xdr:nvSpPr>
      <xdr:spPr>
        <a:xfrm>
          <a:off x="22110700" y="103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62428</xdr:rowOff>
    </xdr:from>
    <xdr:ext cx="469744" cy="259045"/>
    <xdr:sp macro="" textlink="">
      <xdr:nvSpPr>
        <xdr:cNvPr id="488" name="【学校施設】&#10;一人当たり面積該当値テキスト"/>
        <xdr:cNvSpPr txBox="1"/>
      </xdr:nvSpPr>
      <xdr:spPr>
        <a:xfrm>
          <a:off x="22199600" y="101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111833</xdr:rowOff>
    </xdr:from>
    <xdr:to>
      <xdr:col>112</xdr:col>
      <xdr:colOff>38100</xdr:colOff>
      <xdr:row>61</xdr:row>
      <xdr:rowOff>41983</xdr:rowOff>
    </xdr:to>
    <xdr:sp macro="" textlink="">
      <xdr:nvSpPr>
        <xdr:cNvPr id="489" name="楕円 488"/>
        <xdr:cNvSpPr/>
      </xdr:nvSpPr>
      <xdr:spPr>
        <a:xfrm>
          <a:off x="21272500" y="103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90351</xdr:rowOff>
    </xdr:from>
    <xdr:to>
      <xdr:col>116</xdr:col>
      <xdr:colOff>63500</xdr:colOff>
      <xdr:row>60</xdr:row>
      <xdr:rowOff>162633</xdr:rowOff>
    </xdr:to>
    <xdr:cxnSp macro="">
      <xdr:nvCxnSpPr>
        <xdr:cNvPr id="490" name="直線コネクタ 489"/>
        <xdr:cNvCxnSpPr/>
      </xdr:nvCxnSpPr>
      <xdr:spPr>
        <a:xfrm flipV="1">
          <a:off x="21323300" y="10377351"/>
          <a:ext cx="838200" cy="7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491"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92"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58510</xdr:rowOff>
    </xdr:from>
    <xdr:ext cx="469744" cy="259045"/>
    <xdr:sp macro="" textlink="">
      <xdr:nvSpPr>
        <xdr:cNvPr id="493" name="n_1mainValue【学校施設】&#10;一人当たり面積"/>
        <xdr:cNvSpPr txBox="1"/>
      </xdr:nvSpPr>
      <xdr:spPr>
        <a:xfrm>
          <a:off x="21075727" y="1017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0" name="直線コネクタ 5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1" name="テキスト ボックス 5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2" name="直線コネクタ 5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3" name="テキスト ボックス 5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4" name="直線コネクタ 5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5" name="テキスト ボックス 5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6" name="直線コネクタ 5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7" name="テキスト ボックス 5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8" name="直線コネクタ 5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9" name="テキスト ボックス 5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0" name="直線コネクタ 5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1" name="テキスト ボックス 5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35" name="直線コネクタ 534"/>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36"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37" name="直線コネクタ 536"/>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9" name="直線コネクタ 5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59707</xdr:rowOff>
    </xdr:from>
    <xdr:ext cx="405111" cy="259045"/>
    <xdr:sp macro="" textlink="">
      <xdr:nvSpPr>
        <xdr:cNvPr id="540" name="【公民館】&#10;有形固定資産減価償却率平均値テキスト"/>
        <xdr:cNvSpPr txBox="1"/>
      </xdr:nvSpPr>
      <xdr:spPr>
        <a:xfrm>
          <a:off x="163576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41" name="フローチャート: 判断 54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42" name="フローチャート: 判断 541"/>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43" name="フローチャート: 判断 542"/>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49" name="楕円 548"/>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550" name="【公民館】&#10;有形固定資産減価償却率該当値テキスト"/>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33564</xdr:rowOff>
    </xdr:from>
    <xdr:to>
      <xdr:col>81</xdr:col>
      <xdr:colOff>101600</xdr:colOff>
      <xdr:row>103</xdr:row>
      <xdr:rowOff>135164</xdr:rowOff>
    </xdr:to>
    <xdr:sp macro="" textlink="">
      <xdr:nvSpPr>
        <xdr:cNvPr id="551" name="楕円 550"/>
        <xdr:cNvSpPr/>
      </xdr:nvSpPr>
      <xdr:spPr>
        <a:xfrm>
          <a:off x="15430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84364</xdr:rowOff>
    </xdr:from>
    <xdr:to>
      <xdr:col>85</xdr:col>
      <xdr:colOff>127000</xdr:colOff>
      <xdr:row>104</xdr:row>
      <xdr:rowOff>156211</xdr:rowOff>
    </xdr:to>
    <xdr:cxnSp macro="">
      <xdr:nvCxnSpPr>
        <xdr:cNvPr id="552" name="直線コネクタ 551"/>
        <xdr:cNvCxnSpPr/>
      </xdr:nvCxnSpPr>
      <xdr:spPr>
        <a:xfrm>
          <a:off x="15481300" y="17743714"/>
          <a:ext cx="838200" cy="2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110870</xdr:rowOff>
    </xdr:from>
    <xdr:ext cx="405111" cy="259045"/>
    <xdr:sp macro="" textlink="">
      <xdr:nvSpPr>
        <xdr:cNvPr id="553" name="n_1aveValue【公民館】&#10;有形固定資産減価償却率"/>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554"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126291</xdr:rowOff>
    </xdr:from>
    <xdr:ext cx="405111" cy="259045"/>
    <xdr:sp macro="" textlink="">
      <xdr:nvSpPr>
        <xdr:cNvPr id="555" name="n_1mainValue【公民館】&#10;有形固定資産減価償却率"/>
        <xdr:cNvSpPr txBox="1"/>
      </xdr:nvSpPr>
      <xdr:spPr>
        <a:xfrm>
          <a:off x="152660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6" name="直線コネクタ 5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7" name="テキスト ボックス 5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8" name="直線コネクタ 5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9" name="テキスト ボックス 5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0" name="直線コネクタ 5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1" name="テキスト ボックス 5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2" name="直線コネクタ 5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3" name="テキスト ボックス 5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77" name="直線コネクタ 576"/>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78"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79" name="直線コネクタ 578"/>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80"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81" name="直線コネクタ 580"/>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82"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83" name="フローチャート: 判断 582"/>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84" name="フローチャート: 判断 583"/>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85" name="フローチャート: 判断 584"/>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91923</xdr:rowOff>
    </xdr:from>
    <xdr:to>
      <xdr:col>116</xdr:col>
      <xdr:colOff>114300</xdr:colOff>
      <xdr:row>107</xdr:row>
      <xdr:rowOff>22073</xdr:rowOff>
    </xdr:to>
    <xdr:sp macro="" textlink="">
      <xdr:nvSpPr>
        <xdr:cNvPr id="591" name="楕円 590"/>
        <xdr:cNvSpPr/>
      </xdr:nvSpPr>
      <xdr:spPr>
        <a:xfrm>
          <a:off x="22110700" y="182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114800</xdr:rowOff>
    </xdr:from>
    <xdr:ext cx="469744" cy="259045"/>
    <xdr:sp macro="" textlink="">
      <xdr:nvSpPr>
        <xdr:cNvPr id="592" name="【公民館】&#10;一人当たり面積該当値テキスト"/>
        <xdr:cNvSpPr txBox="1"/>
      </xdr:nvSpPr>
      <xdr:spPr>
        <a:xfrm>
          <a:off x="22199600" y="1811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102667</xdr:rowOff>
    </xdr:from>
    <xdr:to>
      <xdr:col>112</xdr:col>
      <xdr:colOff>38100</xdr:colOff>
      <xdr:row>107</xdr:row>
      <xdr:rowOff>32817</xdr:rowOff>
    </xdr:to>
    <xdr:sp macro="" textlink="">
      <xdr:nvSpPr>
        <xdr:cNvPr id="593" name="楕円 592"/>
        <xdr:cNvSpPr/>
      </xdr:nvSpPr>
      <xdr:spPr>
        <a:xfrm>
          <a:off x="21272500" y="182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142723</xdr:rowOff>
    </xdr:from>
    <xdr:to>
      <xdr:col>116</xdr:col>
      <xdr:colOff>63500</xdr:colOff>
      <xdr:row>106</xdr:row>
      <xdr:rowOff>153467</xdr:rowOff>
    </xdr:to>
    <xdr:cxnSp macro="">
      <xdr:nvCxnSpPr>
        <xdr:cNvPr id="594" name="直線コネクタ 593"/>
        <xdr:cNvCxnSpPr/>
      </xdr:nvCxnSpPr>
      <xdr:spPr>
        <a:xfrm flipV="1">
          <a:off x="21323300" y="18316423"/>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595"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596"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49344</xdr:rowOff>
    </xdr:from>
    <xdr:ext cx="469744" cy="259045"/>
    <xdr:sp macro="" textlink="">
      <xdr:nvSpPr>
        <xdr:cNvPr id="597" name="n_1mainValue【公民館】&#10;一人当たり面積"/>
        <xdr:cNvSpPr txBox="1"/>
      </xdr:nvSpPr>
      <xdr:spPr>
        <a:xfrm>
          <a:off x="21075727" y="180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１建築系公共施設</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①建替、大規模改修が進んで、減価償却率が平均より低い水準にある。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②公営住宅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一人当たり面積が平均より突出して高い水準にあり、今後、施設数・規模、ﾗｲﾌｻｲｸﾙｺｽﾄの低減を図っていく。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２ｲﾝﾌﾗ系公共施設</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①道路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土地の</a:t>
          </a:r>
          <a:r>
            <a:rPr kumimoji="1" lang="en-US" altLang="ja-JP" sz="1200">
              <a:latin typeface="ＭＳ Ｐゴシック" panose="020B0600070205080204" pitchFamily="50" charset="-128"/>
              <a:ea typeface="ＭＳ Ｐゴシック" panose="020B0600070205080204" pitchFamily="50" charset="-128"/>
            </a:rPr>
            <a:t>86</a:t>
          </a:r>
          <a:r>
            <a:rPr kumimoji="1" lang="ja-JP" altLang="en-US" sz="1200">
              <a:latin typeface="ＭＳ Ｐゴシック" panose="020B0600070205080204" pitchFamily="50" charset="-128"/>
              <a:ea typeface="ＭＳ Ｐゴシック" panose="020B0600070205080204" pitchFamily="50" charset="-128"/>
            </a:rPr>
            <a:t>％が山林で、比較的交通量も少なく寿命が延びる傾向があり、減価償却率が平均より高い水準にある。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②橋りょう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老朽化が進んでいる橋りょうが多く、減価償却率が平均より高い水準にあり、今後、施設数、ﾗｲﾌｻｲｸﾙｺｽﾄの低減を図っていく。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
1,668
82.28
4,136,672
4,047,474
89,198
2,469,367
392,255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19702</xdr:rowOff>
    </xdr:from>
    <xdr:ext cx="405111" cy="259045"/>
    <xdr:sp macro="" textlink="">
      <xdr:nvSpPr>
        <xdr:cNvPr id="77" name="【体育館・プール】&#10;有形固定資産減価償却率平均値テキスト"/>
        <xdr:cNvSpPr txBox="1"/>
      </xdr:nvSpPr>
      <xdr:spPr>
        <a:xfrm>
          <a:off x="46736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34942</xdr:rowOff>
    </xdr:from>
    <xdr:ext cx="405111" cy="259045"/>
    <xdr:sp macro="" textlink="">
      <xdr:nvSpPr>
        <xdr:cNvPr id="80" name="n_1aveValue【体育館・プール】&#10;有形固定資産減価償却率"/>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88" name="楕円 87"/>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89" name="【体育館・プール】&#10;有形固定資産減価償却率該当値テキスト"/>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90" name="楕円 89"/>
        <xdr:cNvSpPr/>
      </xdr:nvSpPr>
      <xdr:spPr>
        <a:xfrm>
          <a:off x="3746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85725</xdr:rowOff>
    </xdr:to>
    <xdr:cxnSp macro="">
      <xdr:nvCxnSpPr>
        <xdr:cNvPr id="91" name="直線コネクタ 90"/>
        <xdr:cNvCxnSpPr/>
      </xdr:nvCxnSpPr>
      <xdr:spPr>
        <a:xfrm flipV="1">
          <a:off x="3797300" y="106756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127652</xdr:rowOff>
    </xdr:from>
    <xdr:ext cx="405111" cy="259045"/>
    <xdr:sp macro="" textlink="">
      <xdr:nvSpPr>
        <xdr:cNvPr id="92" name="n_1mainValue【体育館・プール】&#10;有形固定資産減価償却率"/>
        <xdr:cNvSpPr txBox="1"/>
      </xdr:nvSpPr>
      <xdr:spPr>
        <a:xfrm>
          <a:off x="3582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1"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70502</xdr:rowOff>
    </xdr:from>
    <xdr:ext cx="469744" cy="259045"/>
    <xdr:sp macro="" textlink="">
      <xdr:nvSpPr>
        <xdr:cNvPr id="124" name="n_1ave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5" name="フローチャート: 判断 124"/>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6" name="n_2aveValue【体育館・プール】&#10;一人当たり面積"/>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132" name="楕円 131"/>
        <xdr:cNvSpPr/>
      </xdr:nvSpPr>
      <xdr:spPr>
        <a:xfrm>
          <a:off x="10426700" y="98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75328</xdr:rowOff>
    </xdr:from>
    <xdr:ext cx="469744" cy="259045"/>
    <xdr:sp macro="" textlink="">
      <xdr:nvSpPr>
        <xdr:cNvPr id="133" name="【体育館・プール】&#10;一人当たり面積該当値テキスト"/>
        <xdr:cNvSpPr txBox="1"/>
      </xdr:nvSpPr>
      <xdr:spPr>
        <a:xfrm>
          <a:off x="10515600" y="96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98171</xdr:rowOff>
    </xdr:from>
    <xdr:to>
      <xdr:col>50</xdr:col>
      <xdr:colOff>165100</xdr:colOff>
      <xdr:row>58</xdr:row>
      <xdr:rowOff>28321</xdr:rowOff>
    </xdr:to>
    <xdr:sp macro="" textlink="">
      <xdr:nvSpPr>
        <xdr:cNvPr id="134" name="楕円 133"/>
        <xdr:cNvSpPr/>
      </xdr:nvSpPr>
      <xdr:spPr>
        <a:xfrm>
          <a:off x="9588500" y="98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103251</xdr:rowOff>
    </xdr:from>
    <xdr:to>
      <xdr:col>55</xdr:col>
      <xdr:colOff>0</xdr:colOff>
      <xdr:row>57</xdr:row>
      <xdr:rowOff>148971</xdr:rowOff>
    </xdr:to>
    <xdr:cxnSp macro="">
      <xdr:nvCxnSpPr>
        <xdr:cNvPr id="135" name="直線コネクタ 134"/>
        <xdr:cNvCxnSpPr/>
      </xdr:nvCxnSpPr>
      <xdr:spPr>
        <a:xfrm flipV="1">
          <a:off x="9639300" y="987590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44848</xdr:rowOff>
    </xdr:from>
    <xdr:ext cx="469744" cy="259045"/>
    <xdr:sp macro="" textlink="">
      <xdr:nvSpPr>
        <xdr:cNvPr id="136" name="n_1mainValue【体育館・プール】&#10;一人当たり面積"/>
        <xdr:cNvSpPr txBox="1"/>
      </xdr:nvSpPr>
      <xdr:spPr>
        <a:xfrm>
          <a:off x="9391727" y="96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6" name="テキスト ボックス 1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0" name="直線コネクタ 159"/>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1"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2" name="直線コネクタ 161"/>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3"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64" name="直線コネクタ 163"/>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160672</xdr:rowOff>
    </xdr:from>
    <xdr:ext cx="405111" cy="259045"/>
    <xdr:sp macro="" textlink="">
      <xdr:nvSpPr>
        <xdr:cNvPr id="165" name="【福祉施設】&#10;有形固定資産減価償却率平均値テキスト"/>
        <xdr:cNvSpPr txBox="1"/>
      </xdr:nvSpPr>
      <xdr:spPr>
        <a:xfrm>
          <a:off x="4673600" y="1387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6" name="フローチャート: 判断 165"/>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7" name="フローチャート: 判断 166"/>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38752</xdr:rowOff>
    </xdr:from>
    <xdr:ext cx="405111" cy="259045"/>
    <xdr:sp macro="" textlink="">
      <xdr:nvSpPr>
        <xdr:cNvPr id="168" name="n_1aveValue【福祉施設】&#10;有形固定資産減価償却率"/>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69" name="フローチャート: 判断 168"/>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170" name="n_2aveValue【福祉施設】&#10;有形固定資産減価償却率"/>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55880</xdr:rowOff>
    </xdr:from>
    <xdr:to>
      <xdr:col>24</xdr:col>
      <xdr:colOff>114300</xdr:colOff>
      <xdr:row>85</xdr:row>
      <xdr:rowOff>157480</xdr:rowOff>
    </xdr:to>
    <xdr:sp macro="" textlink="">
      <xdr:nvSpPr>
        <xdr:cNvPr id="176" name="楕円 175"/>
        <xdr:cNvSpPr/>
      </xdr:nvSpPr>
      <xdr:spPr>
        <a:xfrm>
          <a:off x="4584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142257</xdr:rowOff>
    </xdr:from>
    <xdr:ext cx="340478" cy="259045"/>
    <xdr:sp macro="" textlink="">
      <xdr:nvSpPr>
        <xdr:cNvPr id="177" name="【福祉施設】&#10;有形固定資産減価償却率該当値テキスト"/>
        <xdr:cNvSpPr txBox="1"/>
      </xdr:nvSpPr>
      <xdr:spPr>
        <a:xfrm>
          <a:off x="4673600" y="14544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99695</xdr:rowOff>
    </xdr:from>
    <xdr:to>
      <xdr:col>20</xdr:col>
      <xdr:colOff>38100</xdr:colOff>
      <xdr:row>86</xdr:row>
      <xdr:rowOff>29845</xdr:rowOff>
    </xdr:to>
    <xdr:sp macro="" textlink="">
      <xdr:nvSpPr>
        <xdr:cNvPr id="178" name="楕円 177"/>
        <xdr:cNvSpPr/>
      </xdr:nvSpPr>
      <xdr:spPr>
        <a:xfrm>
          <a:off x="3746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106680</xdr:rowOff>
    </xdr:from>
    <xdr:to>
      <xdr:col>24</xdr:col>
      <xdr:colOff>63500</xdr:colOff>
      <xdr:row>85</xdr:row>
      <xdr:rowOff>150495</xdr:rowOff>
    </xdr:to>
    <xdr:cxnSp macro="">
      <xdr:nvCxnSpPr>
        <xdr:cNvPr id="179" name="直線コネクタ 178"/>
        <xdr:cNvCxnSpPr/>
      </xdr:nvCxnSpPr>
      <xdr:spPr>
        <a:xfrm flipV="1">
          <a:off x="3797300" y="146799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20972</xdr:rowOff>
    </xdr:from>
    <xdr:ext cx="340478" cy="259045"/>
    <xdr:sp macro="" textlink="">
      <xdr:nvSpPr>
        <xdr:cNvPr id="180" name="n_1mainValue【福祉施設】&#10;有形固定資産減価償却率"/>
        <xdr:cNvSpPr txBox="1"/>
      </xdr:nvSpPr>
      <xdr:spPr>
        <a:xfrm>
          <a:off x="3614361"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1" name="直線コネクタ 1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2" name="テキスト ボックス 1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3" name="直線コネクタ 1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4" name="テキスト ボックス 1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5" name="直線コネクタ 1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6" name="テキスト ボックス 1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7" name="直線コネクタ 1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8" name="テキスト ボックス 1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9" name="直線コネクタ 1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0" name="テキスト ボックス 1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04" name="直線コネクタ 203"/>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05"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06" name="直線コネクタ 205"/>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07"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08" name="直線コネクタ 207"/>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209" name="【福祉施設】&#10;一人当たり面積平均値テキスト"/>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0" name="フローチャート: 判断 209"/>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11" name="フローチャート: 判断 210"/>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97553</xdr:rowOff>
    </xdr:from>
    <xdr:ext cx="469744" cy="259045"/>
    <xdr:sp macro="" textlink="">
      <xdr:nvSpPr>
        <xdr:cNvPr id="212" name="n_1aveValue【福祉施設】&#10;一人当たり面積"/>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13" name="フローチャート: 判断 212"/>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14" name="n_2aveValue【福祉施設】&#10;一人当たり面積"/>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37973</xdr:rowOff>
    </xdr:from>
    <xdr:to>
      <xdr:col>55</xdr:col>
      <xdr:colOff>50800</xdr:colOff>
      <xdr:row>78</xdr:row>
      <xdr:rowOff>139573</xdr:rowOff>
    </xdr:to>
    <xdr:sp macro="" textlink="">
      <xdr:nvSpPr>
        <xdr:cNvPr id="220" name="楕円 219"/>
        <xdr:cNvSpPr/>
      </xdr:nvSpPr>
      <xdr:spPr>
        <a:xfrm>
          <a:off x="10426700" y="134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162450</xdr:rowOff>
    </xdr:from>
    <xdr:ext cx="469744" cy="259045"/>
    <xdr:sp macro="" textlink="">
      <xdr:nvSpPr>
        <xdr:cNvPr id="221" name="【福祉施設】&#10;一人当たり面積該当値テキスト"/>
        <xdr:cNvSpPr txBox="1"/>
      </xdr:nvSpPr>
      <xdr:spPr>
        <a:xfrm>
          <a:off x="10515600" y="1336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92456</xdr:rowOff>
    </xdr:from>
    <xdr:to>
      <xdr:col>50</xdr:col>
      <xdr:colOff>165100</xdr:colOff>
      <xdr:row>79</xdr:row>
      <xdr:rowOff>22606</xdr:rowOff>
    </xdr:to>
    <xdr:sp macro="" textlink="">
      <xdr:nvSpPr>
        <xdr:cNvPr id="222" name="楕円 221"/>
        <xdr:cNvSpPr/>
      </xdr:nvSpPr>
      <xdr:spPr>
        <a:xfrm>
          <a:off x="95885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88773</xdr:rowOff>
    </xdr:from>
    <xdr:to>
      <xdr:col>55</xdr:col>
      <xdr:colOff>0</xdr:colOff>
      <xdr:row>78</xdr:row>
      <xdr:rowOff>143256</xdr:rowOff>
    </xdr:to>
    <xdr:cxnSp macro="">
      <xdr:nvCxnSpPr>
        <xdr:cNvPr id="223" name="直線コネクタ 222"/>
        <xdr:cNvCxnSpPr/>
      </xdr:nvCxnSpPr>
      <xdr:spPr>
        <a:xfrm flipV="1">
          <a:off x="9639300" y="13461873"/>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39133</xdr:rowOff>
    </xdr:from>
    <xdr:ext cx="469744" cy="259045"/>
    <xdr:sp macro="" textlink="">
      <xdr:nvSpPr>
        <xdr:cNvPr id="224" name="n_1mainValue【福祉施設】&#10;一人当たり面積"/>
        <xdr:cNvSpPr txBox="1"/>
      </xdr:nvSpPr>
      <xdr:spPr>
        <a:xfrm>
          <a:off x="9391727"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1" name="テキスト ボックス 25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2" name="直線コネクタ 2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3" name="テキスト ボックス 25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4" name="直線コネクタ 2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5" name="テキスト ボックス 2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6" name="直線コネクタ 2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7" name="テキスト ボックス 2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8" name="直線コネクタ 2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9" name="テキスト ボックス 2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0" name="直線コネクタ 2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1" name="テキスト ボックス 26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265" name="直線コネクタ 264"/>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66"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67" name="直線コネクタ 266"/>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8"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9" name="直線コネクタ 26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270" name="【一般廃棄物処理施設】&#10;有形固定資産減価償却率平均値テキスト"/>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71" name="フローチャート: 判断 270"/>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72" name="フローチャート: 判断 271"/>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273" name="n_1ave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274" name="フローチャート: 判断 273"/>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275"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6" name="テキスト ボックス 2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7" name="テキスト ボックス 2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8" name="テキスト ボックス 2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9" name="テキスト ボックス 2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0" name="テキスト ボックス 2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xdr:rowOff>
    </xdr:from>
    <xdr:to>
      <xdr:col>85</xdr:col>
      <xdr:colOff>177800</xdr:colOff>
      <xdr:row>41</xdr:row>
      <xdr:rowOff>117475</xdr:rowOff>
    </xdr:to>
    <xdr:sp macro="" textlink="">
      <xdr:nvSpPr>
        <xdr:cNvPr id="281" name="楕円 280"/>
        <xdr:cNvSpPr/>
      </xdr:nvSpPr>
      <xdr:spPr>
        <a:xfrm>
          <a:off x="162687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102252</xdr:rowOff>
    </xdr:from>
    <xdr:ext cx="405111" cy="259045"/>
    <xdr:sp macro="" textlink="">
      <xdr:nvSpPr>
        <xdr:cNvPr id="282" name="【一般廃棄物処理施設】&#10;有形固定資産減価償却率該当値テキスト"/>
        <xdr:cNvSpPr txBox="1"/>
      </xdr:nvSpPr>
      <xdr:spPr>
        <a:xfrm>
          <a:off x="16357600" y="696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61595</xdr:rowOff>
    </xdr:from>
    <xdr:to>
      <xdr:col>81</xdr:col>
      <xdr:colOff>101600</xdr:colOff>
      <xdr:row>39</xdr:row>
      <xdr:rowOff>163195</xdr:rowOff>
    </xdr:to>
    <xdr:sp macro="" textlink="">
      <xdr:nvSpPr>
        <xdr:cNvPr id="283" name="楕円 282"/>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41</xdr:row>
      <xdr:rowOff>66675</xdr:rowOff>
    </xdr:to>
    <xdr:cxnSp macro="">
      <xdr:nvCxnSpPr>
        <xdr:cNvPr id="284" name="直線コネクタ 283"/>
        <xdr:cNvCxnSpPr/>
      </xdr:nvCxnSpPr>
      <xdr:spPr>
        <a:xfrm>
          <a:off x="15481300" y="6798945"/>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154322</xdr:rowOff>
    </xdr:from>
    <xdr:ext cx="405111" cy="259045"/>
    <xdr:sp macro="" textlink="">
      <xdr:nvSpPr>
        <xdr:cNvPr id="285" name="n_1mainValue【一般廃棄物処理施設】&#10;有形固定資産減価償却率"/>
        <xdr:cNvSpPr txBox="1"/>
      </xdr:nvSpPr>
      <xdr:spPr>
        <a:xfrm>
          <a:off x="152660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6" name="直線コネクタ 29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7" name="テキスト ボックス 29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8" name="直線コネクタ 29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99" name="テキスト ボックス 29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0" name="直線コネクタ 29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01" name="テキスト ボックス 30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2" name="直線コネクタ 30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3" name="テキスト ボックス 30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4" name="直線コネクタ 30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05" name="テキスト ボックス 30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6" name="直線コネクタ 30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7" name="テキスト ボックス 30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9" name="テキスト ボックス 30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11" name="直線コネクタ 310"/>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12"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13" name="直線コネクタ 312"/>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14"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15" name="直線コネクタ 314"/>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316" name="【一般廃棄物処理施設】&#10;一人当たり有形固定資産（償却資産）額平均値テキスト"/>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17" name="フローチャート: 判断 316"/>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18" name="フローチャート: 判断 317"/>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77316</xdr:rowOff>
    </xdr:from>
    <xdr:ext cx="599010" cy="259045"/>
    <xdr:sp macro="" textlink="">
      <xdr:nvSpPr>
        <xdr:cNvPr id="319" name="n_1aveValue【一般廃棄物処理施設】&#10;一人当たり有形固定資産（償却資産）額"/>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320" name="フローチャート: 判断 319"/>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321" name="n_2aveValue【一般廃棄物処理施設】&#10;一人当たり有形固定資産（償却資産）額"/>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2" name="テキスト ボックス 3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26663</xdr:rowOff>
    </xdr:from>
    <xdr:to>
      <xdr:col>116</xdr:col>
      <xdr:colOff>114300</xdr:colOff>
      <xdr:row>38</xdr:row>
      <xdr:rowOff>128263</xdr:rowOff>
    </xdr:to>
    <xdr:sp macro="" textlink="">
      <xdr:nvSpPr>
        <xdr:cNvPr id="327" name="楕円 326"/>
        <xdr:cNvSpPr/>
      </xdr:nvSpPr>
      <xdr:spPr>
        <a:xfrm>
          <a:off x="22110700" y="65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49540</xdr:rowOff>
    </xdr:from>
    <xdr:ext cx="599010" cy="259045"/>
    <xdr:sp macro="" textlink="">
      <xdr:nvSpPr>
        <xdr:cNvPr id="328" name="【一般廃棄物処理施設】&#10;一人当たり有形固定資産（償却資産）額該当値テキスト"/>
        <xdr:cNvSpPr txBox="1"/>
      </xdr:nvSpPr>
      <xdr:spPr>
        <a:xfrm>
          <a:off x="22199600" y="639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26877</xdr:rowOff>
    </xdr:from>
    <xdr:to>
      <xdr:col>112</xdr:col>
      <xdr:colOff>38100</xdr:colOff>
      <xdr:row>40</xdr:row>
      <xdr:rowOff>128477</xdr:rowOff>
    </xdr:to>
    <xdr:sp macro="" textlink="">
      <xdr:nvSpPr>
        <xdr:cNvPr id="329" name="楕円 328"/>
        <xdr:cNvSpPr/>
      </xdr:nvSpPr>
      <xdr:spPr>
        <a:xfrm>
          <a:off x="21272500" y="68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77463</xdr:rowOff>
    </xdr:from>
    <xdr:to>
      <xdr:col>116</xdr:col>
      <xdr:colOff>63500</xdr:colOff>
      <xdr:row>40</xdr:row>
      <xdr:rowOff>77677</xdr:rowOff>
    </xdr:to>
    <xdr:cxnSp macro="">
      <xdr:nvCxnSpPr>
        <xdr:cNvPr id="330" name="直線コネクタ 329"/>
        <xdr:cNvCxnSpPr/>
      </xdr:nvCxnSpPr>
      <xdr:spPr>
        <a:xfrm flipV="1">
          <a:off x="21323300" y="6592563"/>
          <a:ext cx="838200" cy="3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145004</xdr:rowOff>
    </xdr:from>
    <xdr:ext cx="599010" cy="259045"/>
    <xdr:sp macro="" textlink="">
      <xdr:nvSpPr>
        <xdr:cNvPr id="331" name="n_1mainValue【一般廃棄物処理施設】&#10;一人当たり有形固定資産（償却資産）額"/>
        <xdr:cNvSpPr txBox="1"/>
      </xdr:nvSpPr>
      <xdr:spPr>
        <a:xfrm>
          <a:off x="21011095" y="666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2" name="直線コネクタ 3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3" name="テキスト ボックス 3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4" name="直線コネクタ 3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5" name="テキスト ボックス 3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6" name="直線コネクタ 3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7" name="テキスト ボックス 3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8" name="直線コネクタ 3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9" name="テキスト ボックス 3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0" name="直線コネクタ 3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1" name="テキスト ボックス 3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2" name="直線コネクタ 3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3" name="テキスト ボックス 3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357" name="直線コネクタ 356"/>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358"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359" name="直線コネクタ 358"/>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1" name="直線コネクタ 36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22696</xdr:rowOff>
    </xdr:from>
    <xdr:ext cx="405111" cy="259045"/>
    <xdr:sp macro="" textlink="">
      <xdr:nvSpPr>
        <xdr:cNvPr id="362" name="【保健センター・保健所】&#10;有形固定資産減価償却率平均値テキスト"/>
        <xdr:cNvSpPr txBox="1"/>
      </xdr:nvSpPr>
      <xdr:spPr>
        <a:xfrm>
          <a:off x="16357600" y="1013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363" name="フローチャート: 判断 362"/>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364" name="フローチャート: 判断 36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365"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366" name="フローチャート: 判断 365"/>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367"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8" name="テキスト ボックス 3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9" name="テキスト ボックス 3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0" name="テキスト ボックス 3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1" name="テキスト ボックス 3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2" name="テキスト ボックス 3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138612</xdr:rowOff>
    </xdr:from>
    <xdr:to>
      <xdr:col>85</xdr:col>
      <xdr:colOff>177800</xdr:colOff>
      <xdr:row>61</xdr:row>
      <xdr:rowOff>68762</xdr:rowOff>
    </xdr:to>
    <xdr:sp macro="" textlink="">
      <xdr:nvSpPr>
        <xdr:cNvPr id="373" name="楕円 372"/>
        <xdr:cNvSpPr/>
      </xdr:nvSpPr>
      <xdr:spPr>
        <a:xfrm>
          <a:off x="16268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117039</xdr:rowOff>
    </xdr:from>
    <xdr:ext cx="405111" cy="259045"/>
    <xdr:sp macro="" textlink="">
      <xdr:nvSpPr>
        <xdr:cNvPr id="374" name="【保健センター・保健所】&#10;有形固定資産減価償却率該当値テキスト"/>
        <xdr:cNvSpPr txBox="1"/>
      </xdr:nvSpPr>
      <xdr:spPr>
        <a:xfrm>
          <a:off x="16357600"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140244</xdr:rowOff>
    </xdr:from>
    <xdr:to>
      <xdr:col>81</xdr:col>
      <xdr:colOff>101600</xdr:colOff>
      <xdr:row>61</xdr:row>
      <xdr:rowOff>70394</xdr:rowOff>
    </xdr:to>
    <xdr:sp macro="" textlink="">
      <xdr:nvSpPr>
        <xdr:cNvPr id="375" name="楕円 374"/>
        <xdr:cNvSpPr/>
      </xdr:nvSpPr>
      <xdr:spPr>
        <a:xfrm>
          <a:off x="15430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19594</xdr:rowOff>
    </xdr:to>
    <xdr:cxnSp macro="">
      <xdr:nvCxnSpPr>
        <xdr:cNvPr id="376" name="直線コネクタ 375"/>
        <xdr:cNvCxnSpPr/>
      </xdr:nvCxnSpPr>
      <xdr:spPr>
        <a:xfrm flipV="1">
          <a:off x="15481300" y="104764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377" name="n_1main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8" name="直線コネクタ 3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9" name="テキスト ボックス 3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0" name="直線コネクタ 3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1" name="テキスト ボックス 3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2" name="直線コネクタ 3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3" name="テキスト ボックス 3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4" name="直線コネクタ 3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5" name="テキスト ボックス 3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6" name="直線コネクタ 3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7" name="テキスト ボックス 3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9" name="テキスト ボックス 3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401" name="直線コネクタ 400"/>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02"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03" name="直線コネクタ 402"/>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404"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405" name="直線コネクタ 404"/>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406"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07" name="フローチャート: 判断 406"/>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408" name="フローチャート: 判断 407"/>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166133</xdr:rowOff>
    </xdr:from>
    <xdr:ext cx="469744" cy="259045"/>
    <xdr:sp macro="" textlink="">
      <xdr:nvSpPr>
        <xdr:cNvPr id="409" name="n_1aveValue【保健センター・保健所】&#10;一人当たり面積"/>
        <xdr:cNvSpPr txBox="1"/>
      </xdr:nvSpPr>
      <xdr:spPr>
        <a:xfrm>
          <a:off x="210757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410" name="フローチャート: 判断 409"/>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411"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67310</xdr:rowOff>
    </xdr:from>
    <xdr:to>
      <xdr:col>116</xdr:col>
      <xdr:colOff>114300</xdr:colOff>
      <xdr:row>58</xdr:row>
      <xdr:rowOff>168910</xdr:rowOff>
    </xdr:to>
    <xdr:sp macro="" textlink="">
      <xdr:nvSpPr>
        <xdr:cNvPr id="417" name="楕円 416"/>
        <xdr:cNvSpPr/>
      </xdr:nvSpPr>
      <xdr:spPr>
        <a:xfrm>
          <a:off x="22110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90187</xdr:rowOff>
    </xdr:from>
    <xdr:ext cx="469744" cy="259045"/>
    <xdr:sp macro="" textlink="">
      <xdr:nvSpPr>
        <xdr:cNvPr id="418" name="【保健センター・保健所】&#10;一人当たり面積該当値テキスト"/>
        <xdr:cNvSpPr txBox="1"/>
      </xdr:nvSpPr>
      <xdr:spPr>
        <a:xfrm>
          <a:off x="22199600"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106172</xdr:rowOff>
    </xdr:from>
    <xdr:to>
      <xdr:col>112</xdr:col>
      <xdr:colOff>38100</xdr:colOff>
      <xdr:row>59</xdr:row>
      <xdr:rowOff>36322</xdr:rowOff>
    </xdr:to>
    <xdr:sp macro="" textlink="">
      <xdr:nvSpPr>
        <xdr:cNvPr id="419" name="楕円 418"/>
        <xdr:cNvSpPr/>
      </xdr:nvSpPr>
      <xdr:spPr>
        <a:xfrm>
          <a:off x="21272500" y="100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118110</xdr:rowOff>
    </xdr:from>
    <xdr:to>
      <xdr:col>116</xdr:col>
      <xdr:colOff>63500</xdr:colOff>
      <xdr:row>58</xdr:row>
      <xdr:rowOff>156972</xdr:rowOff>
    </xdr:to>
    <xdr:cxnSp macro="">
      <xdr:nvCxnSpPr>
        <xdr:cNvPr id="420" name="直線コネクタ 419"/>
        <xdr:cNvCxnSpPr/>
      </xdr:nvCxnSpPr>
      <xdr:spPr>
        <a:xfrm flipV="1">
          <a:off x="21323300" y="100622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52849</xdr:rowOff>
    </xdr:from>
    <xdr:ext cx="469744" cy="259045"/>
    <xdr:sp macro="" textlink="">
      <xdr:nvSpPr>
        <xdr:cNvPr id="421" name="n_1mainValue【保健センター・保健所】&#10;一人当たり面積"/>
        <xdr:cNvSpPr txBox="1"/>
      </xdr:nvSpPr>
      <xdr:spPr>
        <a:xfrm>
          <a:off x="210757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2" name="テキスト ボックス 4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4" name="テキスト ボックス 4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2" name="テキスト ボックス 4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4" name="テキスト ボックス 4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446" name="直線コネクタ 445"/>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447"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448" name="直線コネクタ 447"/>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449"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450" name="直線コネクタ 449"/>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51"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52" name="フローチャート: 判断 451"/>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453" name="フローチャート: 判断 452"/>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23513</xdr:rowOff>
    </xdr:from>
    <xdr:ext cx="405111" cy="259045"/>
    <xdr:sp macro="" textlink="">
      <xdr:nvSpPr>
        <xdr:cNvPr id="454" name="n_1aveValue【消防施設】&#10;有形固定資産減価償却率"/>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455" name="フローチャート: 判断 454"/>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456"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7" name="テキスト ボックス 4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128270</xdr:rowOff>
    </xdr:from>
    <xdr:to>
      <xdr:col>85</xdr:col>
      <xdr:colOff>177800</xdr:colOff>
      <xdr:row>83</xdr:row>
      <xdr:rowOff>58420</xdr:rowOff>
    </xdr:to>
    <xdr:sp macro="" textlink="">
      <xdr:nvSpPr>
        <xdr:cNvPr id="462" name="楕円 461"/>
        <xdr:cNvSpPr/>
      </xdr:nvSpPr>
      <xdr:spPr>
        <a:xfrm>
          <a:off x="16268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106697</xdr:rowOff>
    </xdr:from>
    <xdr:ext cx="405111" cy="259045"/>
    <xdr:sp macro="" textlink="">
      <xdr:nvSpPr>
        <xdr:cNvPr id="463" name="【消防施設】&#10;有形固定資産減価償却率該当値テキスト"/>
        <xdr:cNvSpPr txBox="1"/>
      </xdr:nvSpPr>
      <xdr:spPr>
        <a:xfrm>
          <a:off x="16357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636</xdr:rowOff>
    </xdr:from>
    <xdr:to>
      <xdr:col>81</xdr:col>
      <xdr:colOff>101600</xdr:colOff>
      <xdr:row>83</xdr:row>
      <xdr:rowOff>102236</xdr:rowOff>
    </xdr:to>
    <xdr:sp macro="" textlink="">
      <xdr:nvSpPr>
        <xdr:cNvPr id="464" name="楕円 463"/>
        <xdr:cNvSpPr/>
      </xdr:nvSpPr>
      <xdr:spPr>
        <a:xfrm>
          <a:off x="15430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xdr:rowOff>
    </xdr:from>
    <xdr:to>
      <xdr:col>85</xdr:col>
      <xdr:colOff>127000</xdr:colOff>
      <xdr:row>83</xdr:row>
      <xdr:rowOff>51436</xdr:rowOff>
    </xdr:to>
    <xdr:cxnSp macro="">
      <xdr:nvCxnSpPr>
        <xdr:cNvPr id="465" name="直線コネクタ 464"/>
        <xdr:cNvCxnSpPr/>
      </xdr:nvCxnSpPr>
      <xdr:spPr>
        <a:xfrm flipV="1">
          <a:off x="15481300" y="142379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93363</xdr:rowOff>
    </xdr:from>
    <xdr:ext cx="405111" cy="259045"/>
    <xdr:sp macro="" textlink="">
      <xdr:nvSpPr>
        <xdr:cNvPr id="466" name="n_1mainValue【消防施設】&#10;有形固定資産減価償却率"/>
        <xdr:cNvSpPr txBox="1"/>
      </xdr:nvSpPr>
      <xdr:spPr>
        <a:xfrm>
          <a:off x="15266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500" name="直線コネクタ 499"/>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01"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02" name="直線コネクタ 50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503"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504" name="直線コネクタ 503"/>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142983</xdr:rowOff>
    </xdr:from>
    <xdr:ext cx="405111" cy="259045"/>
    <xdr:sp macro="" textlink="">
      <xdr:nvSpPr>
        <xdr:cNvPr id="505" name="【庁舎】&#10;有形固定資産減価償却率平均値テキスト"/>
        <xdr:cNvSpPr txBox="1"/>
      </xdr:nvSpPr>
      <xdr:spPr>
        <a:xfrm>
          <a:off x="163576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506" name="フローチャート: 判断 505"/>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507" name="フローチャート: 判断 506"/>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508"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509" name="フローチャート: 判断 508"/>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510"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516" name="楕円 515"/>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517" name="【庁舎】&#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518" name="楕円 517"/>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68036</xdr:rowOff>
    </xdr:to>
    <xdr:cxnSp macro="">
      <xdr:nvCxnSpPr>
        <xdr:cNvPr id="519" name="直線コネクタ 518"/>
        <xdr:cNvCxnSpPr/>
      </xdr:nvCxnSpPr>
      <xdr:spPr>
        <a:xfrm flipV="1">
          <a:off x="15481300" y="1803273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109963</xdr:rowOff>
    </xdr:from>
    <xdr:ext cx="405111" cy="259045"/>
    <xdr:sp macro="" textlink="">
      <xdr:nvSpPr>
        <xdr:cNvPr id="520" name="n_1mainValue【庁舎】&#10;有形固定資産減価償却率"/>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1" name="直線コネクタ 5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2" name="テキスト ボックス 5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3" name="直線コネクタ 5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4" name="テキスト ボックス 5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5" name="直線コネクタ 5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6" name="テキスト ボックス 5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7" name="直線コネクタ 5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8" name="テキスト ボックス 5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9" name="直線コネクタ 5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0" name="テキスト ボックス 5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1" name="直線コネクタ 5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42" name="テキスト ボックス 54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4" name="テキスト ボックス 54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546" name="直線コネクタ 545"/>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47"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48" name="直線コネクタ 547"/>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549"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550" name="直線コネクタ 549"/>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551"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552" name="フローチャート: 判断 551"/>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553" name="フローチャート: 判断 552"/>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554"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555" name="フローチャート: 判断 554"/>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556"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7" name="テキスト ボックス 5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562" name="楕円 561"/>
        <xdr:cNvSpPr/>
      </xdr:nvSpPr>
      <xdr:spPr>
        <a:xfrm>
          <a:off x="22110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53176</xdr:rowOff>
    </xdr:from>
    <xdr:ext cx="469744" cy="259045"/>
    <xdr:sp macro="" textlink="">
      <xdr:nvSpPr>
        <xdr:cNvPr id="563" name="【庁舎】&#10;一人当たり面積該当値テキスト"/>
        <xdr:cNvSpPr txBox="1"/>
      </xdr:nvSpPr>
      <xdr:spPr>
        <a:xfrm>
          <a:off x="22199600" y="180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48586</xdr:rowOff>
    </xdr:from>
    <xdr:to>
      <xdr:col>112</xdr:col>
      <xdr:colOff>38100</xdr:colOff>
      <xdr:row>106</xdr:row>
      <xdr:rowOff>150186</xdr:rowOff>
    </xdr:to>
    <xdr:sp macro="" textlink="">
      <xdr:nvSpPr>
        <xdr:cNvPr id="564" name="楕円 563"/>
        <xdr:cNvSpPr/>
      </xdr:nvSpPr>
      <xdr:spPr>
        <a:xfrm>
          <a:off x="21272500" y="1822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81099</xdr:rowOff>
    </xdr:from>
    <xdr:to>
      <xdr:col>116</xdr:col>
      <xdr:colOff>63500</xdr:colOff>
      <xdr:row>106</xdr:row>
      <xdr:rowOff>99386</xdr:rowOff>
    </xdr:to>
    <xdr:cxnSp macro="">
      <xdr:nvCxnSpPr>
        <xdr:cNvPr id="565" name="直線コネクタ 564"/>
        <xdr:cNvCxnSpPr/>
      </xdr:nvCxnSpPr>
      <xdr:spPr>
        <a:xfrm flipV="1">
          <a:off x="21323300" y="18254799"/>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166713</xdr:rowOff>
    </xdr:from>
    <xdr:ext cx="469744" cy="259045"/>
    <xdr:sp macro="" textlink="">
      <xdr:nvSpPr>
        <xdr:cNvPr id="566" name="n_1mainValue【庁舎】&#10;一人当たり面積"/>
        <xdr:cNvSpPr txBox="1"/>
      </xdr:nvSpPr>
      <xdr:spPr>
        <a:xfrm>
          <a:off x="21075727" y="179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7" name="正方形/長方形 5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8" name="正方形/長方形 5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9" name="テキスト ボックス 5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１建築系公共施設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①建替、大規模改修が進んで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、減価償却率が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平均より低い水準にある。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②体育館、福祉系施設の一人当たり面積が高い水準にあり、今後、適切な維持管理・運営を図っていく。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
1,668
82.28
4,136,672
4,047,474
89,198
2,469,367
392,255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原子力発電所の立地に伴い、固定資産税（大規模償却資産）、国からの電源関係交付金等により、現在は類似団体平均を大きく上回っている。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70273</xdr:rowOff>
    </xdr:from>
    <xdr:to>
      <xdr:col>23</xdr:col>
      <xdr:colOff>133350</xdr:colOff>
      <xdr:row>37</xdr:row>
      <xdr:rowOff>110490</xdr:rowOff>
    </xdr:to>
    <xdr:cxnSp macro="">
      <xdr:nvCxnSpPr>
        <xdr:cNvPr id="68" name="直線コネクタ 67"/>
        <xdr:cNvCxnSpPr/>
      </xdr:nvCxnSpPr>
      <xdr:spPr>
        <a:xfrm>
          <a:off x="4114800" y="64139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161290</xdr:rowOff>
    </xdr:from>
    <xdr:to>
      <xdr:col>19</xdr:col>
      <xdr:colOff>133350</xdr:colOff>
      <xdr:row>37</xdr:row>
      <xdr:rowOff>70273</xdr:rowOff>
    </xdr:to>
    <xdr:cxnSp macro="">
      <xdr:nvCxnSpPr>
        <xdr:cNvPr id="71" name="直線コネクタ 70"/>
        <xdr:cNvCxnSpPr/>
      </xdr:nvCxnSpPr>
      <xdr:spPr>
        <a:xfrm>
          <a:off x="3225800" y="63334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104987</xdr:rowOff>
    </xdr:from>
    <xdr:to>
      <xdr:col>15</xdr:col>
      <xdr:colOff>82550</xdr:colOff>
      <xdr:row>36</xdr:row>
      <xdr:rowOff>161290</xdr:rowOff>
    </xdr:to>
    <xdr:cxnSp macro="">
      <xdr:nvCxnSpPr>
        <xdr:cNvPr id="74" name="直線コネクタ 73"/>
        <xdr:cNvCxnSpPr/>
      </xdr:nvCxnSpPr>
      <xdr:spPr>
        <a:xfrm>
          <a:off x="2336800" y="62771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423</xdr:rowOff>
    </xdr:from>
    <xdr:to>
      <xdr:col>11</xdr:col>
      <xdr:colOff>31750</xdr:colOff>
      <xdr:row>36</xdr:row>
      <xdr:rowOff>104987</xdr:rowOff>
    </xdr:to>
    <xdr:cxnSp macro="">
      <xdr:nvCxnSpPr>
        <xdr:cNvPr id="77" name="直線コネクタ 76"/>
        <xdr:cNvCxnSpPr/>
      </xdr:nvCxnSpPr>
      <xdr:spPr>
        <a:xfrm>
          <a:off x="1447800" y="61726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79" name="テキスト ボックス 78"/>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81" name="テキスト ボックス 80"/>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59690</xdr:rowOff>
    </xdr:from>
    <xdr:to>
      <xdr:col>23</xdr:col>
      <xdr:colOff>184150</xdr:colOff>
      <xdr:row>37</xdr:row>
      <xdr:rowOff>161290</xdr:rowOff>
    </xdr:to>
    <xdr:sp macro="" textlink="">
      <xdr:nvSpPr>
        <xdr:cNvPr id="87" name="楕円 86"/>
        <xdr:cNvSpPr/>
      </xdr:nvSpPr>
      <xdr:spPr>
        <a:xfrm>
          <a:off x="4902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152417</xdr:rowOff>
    </xdr:from>
    <xdr:ext cx="762000" cy="259045"/>
    <xdr:sp macro="" textlink="">
      <xdr:nvSpPr>
        <xdr:cNvPr id="88" name="財政力該当値テキスト"/>
        <xdr:cNvSpPr txBox="1"/>
      </xdr:nvSpPr>
      <xdr:spPr>
        <a:xfrm>
          <a:off x="5041900" y="63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19473</xdr:rowOff>
    </xdr:from>
    <xdr:to>
      <xdr:col>19</xdr:col>
      <xdr:colOff>184150</xdr:colOff>
      <xdr:row>37</xdr:row>
      <xdr:rowOff>121073</xdr:rowOff>
    </xdr:to>
    <xdr:sp macro="" textlink="">
      <xdr:nvSpPr>
        <xdr:cNvPr id="89" name="楕円 88"/>
        <xdr:cNvSpPr/>
      </xdr:nvSpPr>
      <xdr:spPr>
        <a:xfrm>
          <a:off x="4064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131250</xdr:rowOff>
    </xdr:from>
    <xdr:ext cx="736600" cy="259045"/>
    <xdr:sp macro="" textlink="">
      <xdr:nvSpPr>
        <xdr:cNvPr id="90" name="テキスト ボックス 89"/>
        <xdr:cNvSpPr txBox="1"/>
      </xdr:nvSpPr>
      <xdr:spPr>
        <a:xfrm>
          <a:off x="3733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110490</xdr:rowOff>
    </xdr:from>
    <xdr:to>
      <xdr:col>15</xdr:col>
      <xdr:colOff>133350</xdr:colOff>
      <xdr:row>37</xdr:row>
      <xdr:rowOff>40640</xdr:rowOff>
    </xdr:to>
    <xdr:sp macro="" textlink="">
      <xdr:nvSpPr>
        <xdr:cNvPr id="91" name="楕円 90"/>
        <xdr:cNvSpPr/>
      </xdr:nvSpPr>
      <xdr:spPr>
        <a:xfrm>
          <a:off x="3175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50817</xdr:rowOff>
    </xdr:from>
    <xdr:ext cx="762000" cy="259045"/>
    <xdr:sp macro="" textlink="">
      <xdr:nvSpPr>
        <xdr:cNvPr id="92" name="テキスト ボックス 91"/>
        <xdr:cNvSpPr txBox="1"/>
      </xdr:nvSpPr>
      <xdr:spPr>
        <a:xfrm>
          <a:off x="2844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54187</xdr:rowOff>
    </xdr:from>
    <xdr:to>
      <xdr:col>11</xdr:col>
      <xdr:colOff>82550</xdr:colOff>
      <xdr:row>36</xdr:row>
      <xdr:rowOff>155787</xdr:rowOff>
    </xdr:to>
    <xdr:sp macro="" textlink="">
      <xdr:nvSpPr>
        <xdr:cNvPr id="93" name="楕円 92"/>
        <xdr:cNvSpPr/>
      </xdr:nvSpPr>
      <xdr:spPr>
        <a:xfrm>
          <a:off x="2286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165964</xdr:rowOff>
    </xdr:from>
    <xdr:ext cx="762000" cy="259045"/>
    <xdr:sp macro="" textlink="">
      <xdr:nvSpPr>
        <xdr:cNvPr id="94" name="テキスト ボックス 93"/>
        <xdr:cNvSpPr txBox="1"/>
      </xdr:nvSpPr>
      <xdr:spPr>
        <a:xfrm>
          <a:off x="1955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121073</xdr:rowOff>
    </xdr:from>
    <xdr:to>
      <xdr:col>7</xdr:col>
      <xdr:colOff>31750</xdr:colOff>
      <xdr:row>36</xdr:row>
      <xdr:rowOff>51223</xdr:rowOff>
    </xdr:to>
    <xdr:sp macro="" textlink="">
      <xdr:nvSpPr>
        <xdr:cNvPr id="95" name="楕円 94"/>
        <xdr:cNvSpPr/>
      </xdr:nvSpPr>
      <xdr:spPr>
        <a:xfrm>
          <a:off x="1397000" y="61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61400</xdr:rowOff>
    </xdr:from>
    <xdr:ext cx="762000" cy="259045"/>
    <xdr:sp macro="" textlink="">
      <xdr:nvSpPr>
        <xdr:cNvPr id="96" name="テキスト ボックス 95"/>
        <xdr:cNvSpPr txBox="1"/>
      </xdr:nvSpPr>
      <xdr:spPr>
        <a:xfrm>
          <a:off x="1066800" y="589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扶助費は類似団体平均を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％上回っているが、人件費・公債費等は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全体では類似団体平均を大きく上回っている。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8636</xdr:rowOff>
    </xdr:from>
    <xdr:to>
      <xdr:col>23</xdr:col>
      <xdr:colOff>133350</xdr:colOff>
      <xdr:row>59</xdr:row>
      <xdr:rowOff>23114</xdr:rowOff>
    </xdr:to>
    <xdr:cxnSp macro="">
      <xdr:nvCxnSpPr>
        <xdr:cNvPr id="129" name="直線コネクタ 128"/>
        <xdr:cNvCxnSpPr/>
      </xdr:nvCxnSpPr>
      <xdr:spPr>
        <a:xfrm>
          <a:off x="4114800" y="1012418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131826</xdr:rowOff>
    </xdr:from>
    <xdr:to>
      <xdr:col>19</xdr:col>
      <xdr:colOff>133350</xdr:colOff>
      <xdr:row>59</xdr:row>
      <xdr:rowOff>8636</xdr:rowOff>
    </xdr:to>
    <xdr:cxnSp macro="">
      <xdr:nvCxnSpPr>
        <xdr:cNvPr id="132" name="直線コネクタ 131"/>
        <xdr:cNvCxnSpPr/>
      </xdr:nvCxnSpPr>
      <xdr:spPr>
        <a:xfrm>
          <a:off x="3225800" y="100759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131826</xdr:rowOff>
    </xdr:from>
    <xdr:to>
      <xdr:col>15</xdr:col>
      <xdr:colOff>82550</xdr:colOff>
      <xdr:row>58</xdr:row>
      <xdr:rowOff>143891</xdr:rowOff>
    </xdr:to>
    <xdr:cxnSp macro="">
      <xdr:nvCxnSpPr>
        <xdr:cNvPr id="135" name="直線コネクタ 134"/>
        <xdr:cNvCxnSpPr/>
      </xdr:nvCxnSpPr>
      <xdr:spPr>
        <a:xfrm flipV="1">
          <a:off x="2336800" y="1007592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82186</xdr:rowOff>
    </xdr:from>
    <xdr:ext cx="762000" cy="259045"/>
    <xdr:sp macro="" textlink="">
      <xdr:nvSpPr>
        <xdr:cNvPr id="137" name="テキスト ボックス 136"/>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141478</xdr:rowOff>
    </xdr:from>
    <xdr:to>
      <xdr:col>11</xdr:col>
      <xdr:colOff>31750</xdr:colOff>
      <xdr:row>58</xdr:row>
      <xdr:rowOff>143891</xdr:rowOff>
    </xdr:to>
    <xdr:cxnSp macro="">
      <xdr:nvCxnSpPr>
        <xdr:cNvPr id="138" name="直線コネクタ 137"/>
        <xdr:cNvCxnSpPr/>
      </xdr:nvCxnSpPr>
      <xdr:spPr>
        <a:xfrm>
          <a:off x="1447800" y="1008557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143764</xdr:rowOff>
    </xdr:from>
    <xdr:to>
      <xdr:col>23</xdr:col>
      <xdr:colOff>184150</xdr:colOff>
      <xdr:row>59</xdr:row>
      <xdr:rowOff>73914</xdr:rowOff>
    </xdr:to>
    <xdr:sp macro="" textlink="">
      <xdr:nvSpPr>
        <xdr:cNvPr id="148" name="楕円 147"/>
        <xdr:cNvSpPr/>
      </xdr:nvSpPr>
      <xdr:spPr>
        <a:xfrm>
          <a:off x="49022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65041</xdr:rowOff>
    </xdr:from>
    <xdr:ext cx="762000" cy="259045"/>
    <xdr:sp macro="" textlink="">
      <xdr:nvSpPr>
        <xdr:cNvPr id="149" name="財政構造の弾力性該当値テキスト"/>
        <xdr:cNvSpPr txBox="1"/>
      </xdr:nvSpPr>
      <xdr:spPr>
        <a:xfrm>
          <a:off x="5041900" y="1000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129286</xdr:rowOff>
    </xdr:from>
    <xdr:to>
      <xdr:col>19</xdr:col>
      <xdr:colOff>184150</xdr:colOff>
      <xdr:row>59</xdr:row>
      <xdr:rowOff>59436</xdr:rowOff>
    </xdr:to>
    <xdr:sp macro="" textlink="">
      <xdr:nvSpPr>
        <xdr:cNvPr id="150" name="楕円 149"/>
        <xdr:cNvSpPr/>
      </xdr:nvSpPr>
      <xdr:spPr>
        <a:xfrm>
          <a:off x="4064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69613</xdr:rowOff>
    </xdr:from>
    <xdr:ext cx="736600" cy="259045"/>
    <xdr:sp macro="" textlink="">
      <xdr:nvSpPr>
        <xdr:cNvPr id="151" name="テキスト ボックス 150"/>
        <xdr:cNvSpPr txBox="1"/>
      </xdr:nvSpPr>
      <xdr:spPr>
        <a:xfrm>
          <a:off x="3733800" y="984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81026</xdr:rowOff>
    </xdr:from>
    <xdr:to>
      <xdr:col>15</xdr:col>
      <xdr:colOff>133350</xdr:colOff>
      <xdr:row>59</xdr:row>
      <xdr:rowOff>11176</xdr:rowOff>
    </xdr:to>
    <xdr:sp macro="" textlink="">
      <xdr:nvSpPr>
        <xdr:cNvPr id="152" name="楕円 151"/>
        <xdr:cNvSpPr/>
      </xdr:nvSpPr>
      <xdr:spPr>
        <a:xfrm>
          <a:off x="3175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21353</xdr:rowOff>
    </xdr:from>
    <xdr:ext cx="762000" cy="259045"/>
    <xdr:sp macro="" textlink="">
      <xdr:nvSpPr>
        <xdr:cNvPr id="153" name="テキスト ボックス 152"/>
        <xdr:cNvSpPr txBox="1"/>
      </xdr:nvSpPr>
      <xdr:spPr>
        <a:xfrm>
          <a:off x="2844800" y="979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93091</xdr:rowOff>
    </xdr:from>
    <xdr:to>
      <xdr:col>11</xdr:col>
      <xdr:colOff>82550</xdr:colOff>
      <xdr:row>59</xdr:row>
      <xdr:rowOff>23241</xdr:rowOff>
    </xdr:to>
    <xdr:sp macro="" textlink="">
      <xdr:nvSpPr>
        <xdr:cNvPr id="154" name="楕円 153"/>
        <xdr:cNvSpPr/>
      </xdr:nvSpPr>
      <xdr:spPr>
        <a:xfrm>
          <a:off x="2286000" y="10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33418</xdr:rowOff>
    </xdr:from>
    <xdr:ext cx="762000" cy="259045"/>
    <xdr:sp macro="" textlink="">
      <xdr:nvSpPr>
        <xdr:cNvPr id="155" name="テキスト ボックス 154"/>
        <xdr:cNvSpPr txBox="1"/>
      </xdr:nvSpPr>
      <xdr:spPr>
        <a:xfrm>
          <a:off x="1955800" y="980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90678</xdr:rowOff>
    </xdr:from>
    <xdr:to>
      <xdr:col>7</xdr:col>
      <xdr:colOff>31750</xdr:colOff>
      <xdr:row>59</xdr:row>
      <xdr:rowOff>20828</xdr:rowOff>
    </xdr:to>
    <xdr:sp macro="" textlink="">
      <xdr:nvSpPr>
        <xdr:cNvPr id="156" name="楕円 155"/>
        <xdr:cNvSpPr/>
      </xdr:nvSpPr>
      <xdr:spPr>
        <a:xfrm>
          <a:off x="1397000" y="100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31005</xdr:rowOff>
    </xdr:from>
    <xdr:ext cx="762000" cy="259045"/>
    <xdr:sp macro="" textlink="">
      <xdr:nvSpPr>
        <xdr:cNvPr id="157" name="テキスト ボックス 156"/>
        <xdr:cNvSpPr txBox="1"/>
      </xdr:nvSpPr>
      <xdr:spPr>
        <a:xfrm>
          <a:off x="1066800" y="980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類似団体平均を大きく上回っている要因として、各施設運営のための人件費・物件費によるところが大きく、今後はこれらの経費を抑制していく必要がある。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19560</xdr:rowOff>
    </xdr:from>
    <xdr:to>
      <xdr:col>23</xdr:col>
      <xdr:colOff>133350</xdr:colOff>
      <xdr:row>83</xdr:row>
      <xdr:rowOff>57127</xdr:rowOff>
    </xdr:to>
    <xdr:cxnSp macro="">
      <xdr:nvCxnSpPr>
        <xdr:cNvPr id="189" name="直線コネクタ 188"/>
        <xdr:cNvCxnSpPr/>
      </xdr:nvCxnSpPr>
      <xdr:spPr>
        <a:xfrm>
          <a:off x="4114800" y="14249910"/>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19560</xdr:rowOff>
    </xdr:from>
    <xdr:to>
      <xdr:col>19</xdr:col>
      <xdr:colOff>133350</xdr:colOff>
      <xdr:row>83</xdr:row>
      <xdr:rowOff>36213</xdr:rowOff>
    </xdr:to>
    <xdr:cxnSp macro="">
      <xdr:nvCxnSpPr>
        <xdr:cNvPr id="192" name="直線コネクタ 191"/>
        <xdr:cNvCxnSpPr/>
      </xdr:nvCxnSpPr>
      <xdr:spPr>
        <a:xfrm flipV="1">
          <a:off x="3225800" y="14249910"/>
          <a:ext cx="889000" cy="1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33848</xdr:rowOff>
    </xdr:from>
    <xdr:to>
      <xdr:col>15</xdr:col>
      <xdr:colOff>82550</xdr:colOff>
      <xdr:row>83</xdr:row>
      <xdr:rowOff>36213</xdr:rowOff>
    </xdr:to>
    <xdr:cxnSp macro="">
      <xdr:nvCxnSpPr>
        <xdr:cNvPr id="195" name="直線コネクタ 194"/>
        <xdr:cNvCxnSpPr/>
      </xdr:nvCxnSpPr>
      <xdr:spPr>
        <a:xfrm>
          <a:off x="2336800" y="14264198"/>
          <a:ext cx="8890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20152</xdr:rowOff>
    </xdr:from>
    <xdr:to>
      <xdr:col>11</xdr:col>
      <xdr:colOff>31750</xdr:colOff>
      <xdr:row>83</xdr:row>
      <xdr:rowOff>33848</xdr:rowOff>
    </xdr:to>
    <xdr:cxnSp macro="">
      <xdr:nvCxnSpPr>
        <xdr:cNvPr id="198" name="直線コネクタ 197"/>
        <xdr:cNvCxnSpPr/>
      </xdr:nvCxnSpPr>
      <xdr:spPr>
        <a:xfrm>
          <a:off x="1447800" y="14250502"/>
          <a:ext cx="8890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6327</xdr:rowOff>
    </xdr:from>
    <xdr:to>
      <xdr:col>23</xdr:col>
      <xdr:colOff>184150</xdr:colOff>
      <xdr:row>83</xdr:row>
      <xdr:rowOff>107927</xdr:rowOff>
    </xdr:to>
    <xdr:sp macro="" textlink="">
      <xdr:nvSpPr>
        <xdr:cNvPr id="208" name="楕円 207"/>
        <xdr:cNvSpPr/>
      </xdr:nvSpPr>
      <xdr:spPr>
        <a:xfrm>
          <a:off x="4902200" y="142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149854</xdr:rowOff>
    </xdr:from>
    <xdr:ext cx="762000" cy="259045"/>
    <xdr:sp macro="" textlink="">
      <xdr:nvSpPr>
        <xdr:cNvPr id="209" name="人件費・物件費等の状況該当値テキスト"/>
        <xdr:cNvSpPr txBox="1"/>
      </xdr:nvSpPr>
      <xdr:spPr>
        <a:xfrm>
          <a:off x="5041900" y="1420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140210</xdr:rowOff>
    </xdr:from>
    <xdr:to>
      <xdr:col>19</xdr:col>
      <xdr:colOff>184150</xdr:colOff>
      <xdr:row>83</xdr:row>
      <xdr:rowOff>70360</xdr:rowOff>
    </xdr:to>
    <xdr:sp macro="" textlink="">
      <xdr:nvSpPr>
        <xdr:cNvPr id="210" name="楕円 209"/>
        <xdr:cNvSpPr/>
      </xdr:nvSpPr>
      <xdr:spPr>
        <a:xfrm>
          <a:off x="4064000" y="14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55137</xdr:rowOff>
    </xdr:from>
    <xdr:ext cx="736600" cy="259045"/>
    <xdr:sp macro="" textlink="">
      <xdr:nvSpPr>
        <xdr:cNvPr id="211" name="テキスト ボックス 210"/>
        <xdr:cNvSpPr txBox="1"/>
      </xdr:nvSpPr>
      <xdr:spPr>
        <a:xfrm>
          <a:off x="3733800" y="14285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156863</xdr:rowOff>
    </xdr:from>
    <xdr:to>
      <xdr:col>15</xdr:col>
      <xdr:colOff>133350</xdr:colOff>
      <xdr:row>83</xdr:row>
      <xdr:rowOff>87013</xdr:rowOff>
    </xdr:to>
    <xdr:sp macro="" textlink="">
      <xdr:nvSpPr>
        <xdr:cNvPr id="212" name="楕円 211"/>
        <xdr:cNvSpPr/>
      </xdr:nvSpPr>
      <xdr:spPr>
        <a:xfrm>
          <a:off x="3175000" y="142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71790</xdr:rowOff>
    </xdr:from>
    <xdr:ext cx="762000" cy="259045"/>
    <xdr:sp macro="" textlink="">
      <xdr:nvSpPr>
        <xdr:cNvPr id="213" name="テキスト ボックス 212"/>
        <xdr:cNvSpPr txBox="1"/>
      </xdr:nvSpPr>
      <xdr:spPr>
        <a:xfrm>
          <a:off x="2844800" y="1430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154498</xdr:rowOff>
    </xdr:from>
    <xdr:to>
      <xdr:col>11</xdr:col>
      <xdr:colOff>82550</xdr:colOff>
      <xdr:row>83</xdr:row>
      <xdr:rowOff>84648</xdr:rowOff>
    </xdr:to>
    <xdr:sp macro="" textlink="">
      <xdr:nvSpPr>
        <xdr:cNvPr id="214" name="楕円 213"/>
        <xdr:cNvSpPr/>
      </xdr:nvSpPr>
      <xdr:spPr>
        <a:xfrm>
          <a:off x="2286000" y="14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69425</xdr:rowOff>
    </xdr:from>
    <xdr:ext cx="762000" cy="259045"/>
    <xdr:sp macro="" textlink="">
      <xdr:nvSpPr>
        <xdr:cNvPr id="215" name="テキスト ボックス 214"/>
        <xdr:cNvSpPr txBox="1"/>
      </xdr:nvSpPr>
      <xdr:spPr>
        <a:xfrm>
          <a:off x="1955800" y="1429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140802</xdr:rowOff>
    </xdr:from>
    <xdr:to>
      <xdr:col>7</xdr:col>
      <xdr:colOff>31750</xdr:colOff>
      <xdr:row>83</xdr:row>
      <xdr:rowOff>70952</xdr:rowOff>
    </xdr:to>
    <xdr:sp macro="" textlink="">
      <xdr:nvSpPr>
        <xdr:cNvPr id="216" name="楕円 215"/>
        <xdr:cNvSpPr/>
      </xdr:nvSpPr>
      <xdr:spPr>
        <a:xfrm>
          <a:off x="1397000" y="141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55729</xdr:rowOff>
    </xdr:from>
    <xdr:ext cx="762000" cy="259045"/>
    <xdr:sp macro="" textlink="">
      <xdr:nvSpPr>
        <xdr:cNvPr id="217" name="テキスト ボックス 216"/>
        <xdr:cNvSpPr txBox="1"/>
      </xdr:nvSpPr>
      <xdr:spPr>
        <a:xfrm>
          <a:off x="1066800" y="1428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職員の平均年齢が高く、給料表の上位の等級に占める職員が多いと考えられるため、類似団体平均を上回っている。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117157</xdr:rowOff>
    </xdr:to>
    <xdr:cxnSp macro="">
      <xdr:nvCxnSpPr>
        <xdr:cNvPr id="247" name="直線コネクタ 246"/>
        <xdr:cNvCxnSpPr/>
      </xdr:nvCxnSpPr>
      <xdr:spPr>
        <a:xfrm>
          <a:off x="16179800" y="1503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135255</xdr:rowOff>
    </xdr:to>
    <xdr:cxnSp macro="">
      <xdr:nvCxnSpPr>
        <xdr:cNvPr id="250" name="直線コネクタ 249"/>
        <xdr:cNvCxnSpPr/>
      </xdr:nvCxnSpPr>
      <xdr:spPr>
        <a:xfrm flipV="1">
          <a:off x="15290800" y="150333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135255</xdr:rowOff>
    </xdr:from>
    <xdr:to>
      <xdr:col>72</xdr:col>
      <xdr:colOff>203200</xdr:colOff>
      <xdr:row>88</xdr:row>
      <xdr:rowOff>6032</xdr:rowOff>
    </xdr:to>
    <xdr:cxnSp macro="">
      <xdr:nvCxnSpPr>
        <xdr:cNvPr id="253" name="直線コネクタ 252"/>
        <xdr:cNvCxnSpPr/>
      </xdr:nvCxnSpPr>
      <xdr:spPr>
        <a:xfrm flipV="1">
          <a:off x="14401800" y="150514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6032</xdr:rowOff>
    </xdr:to>
    <xdr:cxnSp macro="">
      <xdr:nvCxnSpPr>
        <xdr:cNvPr id="256" name="直線コネクタ 255"/>
        <xdr:cNvCxnSpPr/>
      </xdr:nvCxnSpPr>
      <xdr:spPr>
        <a:xfrm>
          <a:off x="13512800" y="150876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66" name="楕円 265"/>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67" name="給与水準   （国との比較）該当値テキスト"/>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68" name="楕円 267"/>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69" name="テキスト ボックス 268"/>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84455</xdr:rowOff>
    </xdr:from>
    <xdr:to>
      <xdr:col>73</xdr:col>
      <xdr:colOff>44450</xdr:colOff>
      <xdr:row>88</xdr:row>
      <xdr:rowOff>14605</xdr:rowOff>
    </xdr:to>
    <xdr:sp macro="" textlink="">
      <xdr:nvSpPr>
        <xdr:cNvPr id="270" name="楕円 269"/>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170832</xdr:rowOff>
    </xdr:from>
    <xdr:ext cx="762000" cy="259045"/>
    <xdr:sp macro="" textlink="">
      <xdr:nvSpPr>
        <xdr:cNvPr id="271" name="テキスト ボックス 270"/>
        <xdr:cNvSpPr txBox="1"/>
      </xdr:nvSpPr>
      <xdr:spPr>
        <a:xfrm>
          <a:off x="14909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126682</xdr:rowOff>
    </xdr:from>
    <xdr:to>
      <xdr:col>68</xdr:col>
      <xdr:colOff>203200</xdr:colOff>
      <xdr:row>88</xdr:row>
      <xdr:rowOff>56832</xdr:rowOff>
    </xdr:to>
    <xdr:sp macro="" textlink="">
      <xdr:nvSpPr>
        <xdr:cNvPr id="272" name="楕円 271"/>
        <xdr:cNvSpPr/>
      </xdr:nvSpPr>
      <xdr:spPr>
        <a:xfrm>
          <a:off x="14351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41609</xdr:rowOff>
    </xdr:from>
    <xdr:ext cx="762000" cy="259045"/>
    <xdr:sp macro="" textlink="">
      <xdr:nvSpPr>
        <xdr:cNvPr id="273" name="テキスト ボックス 272"/>
        <xdr:cNvSpPr txBox="1"/>
      </xdr:nvSpPr>
      <xdr:spPr>
        <a:xfrm>
          <a:off x="14020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4" name="楕円 27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5" name="テキスト ボックス 27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職員の年齢構成により退職者の増及び新採用者が増となっている。</a:t>
          </a:r>
          <a:endParaRPr lang="ja-JP" altLang="ja-JP" sz="1400">
            <a:effectLst/>
          </a:endParaRPr>
        </a:p>
        <a:p>
          <a:r>
            <a:rPr kumimoji="1" lang="ja-JP" altLang="ja-JP" sz="1100">
              <a:solidFill>
                <a:schemeClr val="dk1"/>
              </a:solidFill>
              <a:effectLst/>
              <a:latin typeface="+mn-lt"/>
              <a:ea typeface="+mn-ea"/>
              <a:cs typeface="+mn-cs"/>
            </a:rPr>
            <a:t>今後については、委託業務等や退職者の不補充など人員の削減に努めていく必要がある。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10125</xdr:rowOff>
    </xdr:from>
    <xdr:to>
      <xdr:col>81</xdr:col>
      <xdr:colOff>44450</xdr:colOff>
      <xdr:row>61</xdr:row>
      <xdr:rowOff>29563</xdr:rowOff>
    </xdr:to>
    <xdr:cxnSp macro="">
      <xdr:nvCxnSpPr>
        <xdr:cNvPr id="309" name="直線コネクタ 308"/>
        <xdr:cNvCxnSpPr/>
      </xdr:nvCxnSpPr>
      <xdr:spPr>
        <a:xfrm>
          <a:off x="16179800" y="10468575"/>
          <a:ext cx="838200" cy="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xdr:rowOff>
    </xdr:from>
    <xdr:to>
      <xdr:col>77</xdr:col>
      <xdr:colOff>44450</xdr:colOff>
      <xdr:row>61</xdr:row>
      <xdr:rowOff>10125</xdr:rowOff>
    </xdr:to>
    <xdr:cxnSp macro="">
      <xdr:nvCxnSpPr>
        <xdr:cNvPr id="312" name="直線コネクタ 311"/>
        <xdr:cNvCxnSpPr/>
      </xdr:nvCxnSpPr>
      <xdr:spPr>
        <a:xfrm>
          <a:off x="15290800" y="104585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166963</xdr:rowOff>
    </xdr:from>
    <xdr:to>
      <xdr:col>72</xdr:col>
      <xdr:colOff>203200</xdr:colOff>
      <xdr:row>61</xdr:row>
      <xdr:rowOff>71</xdr:rowOff>
    </xdr:to>
    <xdr:cxnSp macro="">
      <xdr:nvCxnSpPr>
        <xdr:cNvPr id="315" name="直線コネクタ 314"/>
        <xdr:cNvCxnSpPr/>
      </xdr:nvCxnSpPr>
      <xdr:spPr>
        <a:xfrm>
          <a:off x="14401800" y="10453963"/>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144442</xdr:rowOff>
    </xdr:from>
    <xdr:to>
      <xdr:col>68</xdr:col>
      <xdr:colOff>152400</xdr:colOff>
      <xdr:row>60</xdr:row>
      <xdr:rowOff>166963</xdr:rowOff>
    </xdr:to>
    <xdr:cxnSp macro="">
      <xdr:nvCxnSpPr>
        <xdr:cNvPr id="318" name="直線コネクタ 317"/>
        <xdr:cNvCxnSpPr/>
      </xdr:nvCxnSpPr>
      <xdr:spPr>
        <a:xfrm>
          <a:off x="13512800" y="1043144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150213</xdr:rowOff>
    </xdr:from>
    <xdr:to>
      <xdr:col>81</xdr:col>
      <xdr:colOff>95250</xdr:colOff>
      <xdr:row>61</xdr:row>
      <xdr:rowOff>80363</xdr:rowOff>
    </xdr:to>
    <xdr:sp macro="" textlink="">
      <xdr:nvSpPr>
        <xdr:cNvPr id="328" name="楕円 327"/>
        <xdr:cNvSpPr/>
      </xdr:nvSpPr>
      <xdr:spPr>
        <a:xfrm>
          <a:off x="16967200" y="104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122290</xdr:rowOff>
    </xdr:from>
    <xdr:ext cx="762000" cy="259045"/>
    <xdr:sp macro="" textlink="">
      <xdr:nvSpPr>
        <xdr:cNvPr id="329" name="定員管理の状況該当値テキスト"/>
        <xdr:cNvSpPr txBox="1"/>
      </xdr:nvSpPr>
      <xdr:spPr>
        <a:xfrm>
          <a:off x="17106900" y="1040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130775</xdr:rowOff>
    </xdr:from>
    <xdr:to>
      <xdr:col>77</xdr:col>
      <xdr:colOff>95250</xdr:colOff>
      <xdr:row>61</xdr:row>
      <xdr:rowOff>60925</xdr:rowOff>
    </xdr:to>
    <xdr:sp macro="" textlink="">
      <xdr:nvSpPr>
        <xdr:cNvPr id="330" name="楕円 329"/>
        <xdr:cNvSpPr/>
      </xdr:nvSpPr>
      <xdr:spPr>
        <a:xfrm>
          <a:off x="16129000" y="104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45702</xdr:rowOff>
    </xdr:from>
    <xdr:ext cx="736600" cy="259045"/>
    <xdr:sp macro="" textlink="">
      <xdr:nvSpPr>
        <xdr:cNvPr id="331" name="テキスト ボックス 330"/>
        <xdr:cNvSpPr txBox="1"/>
      </xdr:nvSpPr>
      <xdr:spPr>
        <a:xfrm>
          <a:off x="15798800" y="105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120721</xdr:rowOff>
    </xdr:from>
    <xdr:to>
      <xdr:col>73</xdr:col>
      <xdr:colOff>44450</xdr:colOff>
      <xdr:row>61</xdr:row>
      <xdr:rowOff>50871</xdr:rowOff>
    </xdr:to>
    <xdr:sp macro="" textlink="">
      <xdr:nvSpPr>
        <xdr:cNvPr id="332" name="楕円 331"/>
        <xdr:cNvSpPr/>
      </xdr:nvSpPr>
      <xdr:spPr>
        <a:xfrm>
          <a:off x="15240000" y="104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35648</xdr:rowOff>
    </xdr:from>
    <xdr:ext cx="762000" cy="259045"/>
    <xdr:sp macro="" textlink="">
      <xdr:nvSpPr>
        <xdr:cNvPr id="333" name="テキスト ボックス 332"/>
        <xdr:cNvSpPr txBox="1"/>
      </xdr:nvSpPr>
      <xdr:spPr>
        <a:xfrm>
          <a:off x="14909800" y="1049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116163</xdr:rowOff>
    </xdr:from>
    <xdr:to>
      <xdr:col>68</xdr:col>
      <xdr:colOff>203200</xdr:colOff>
      <xdr:row>61</xdr:row>
      <xdr:rowOff>46313</xdr:rowOff>
    </xdr:to>
    <xdr:sp macro="" textlink="">
      <xdr:nvSpPr>
        <xdr:cNvPr id="334" name="楕円 333"/>
        <xdr:cNvSpPr/>
      </xdr:nvSpPr>
      <xdr:spPr>
        <a:xfrm>
          <a:off x="14351000" y="104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31090</xdr:rowOff>
    </xdr:from>
    <xdr:ext cx="762000" cy="259045"/>
    <xdr:sp macro="" textlink="">
      <xdr:nvSpPr>
        <xdr:cNvPr id="335" name="テキスト ボックス 334"/>
        <xdr:cNvSpPr txBox="1"/>
      </xdr:nvSpPr>
      <xdr:spPr>
        <a:xfrm>
          <a:off x="14020800" y="104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93642</xdr:rowOff>
    </xdr:from>
    <xdr:to>
      <xdr:col>64</xdr:col>
      <xdr:colOff>152400</xdr:colOff>
      <xdr:row>61</xdr:row>
      <xdr:rowOff>23792</xdr:rowOff>
    </xdr:to>
    <xdr:sp macro="" textlink="">
      <xdr:nvSpPr>
        <xdr:cNvPr id="336" name="楕円 335"/>
        <xdr:cNvSpPr/>
      </xdr:nvSpPr>
      <xdr:spPr>
        <a:xfrm>
          <a:off x="13462000" y="10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8569</xdr:rowOff>
    </xdr:from>
    <xdr:ext cx="762000" cy="259045"/>
    <xdr:sp macro="" textlink="">
      <xdr:nvSpPr>
        <xdr:cNvPr id="337" name="テキスト ボックス 336"/>
        <xdr:cNvSpPr txBox="1"/>
      </xdr:nvSpPr>
      <xdr:spPr>
        <a:xfrm>
          <a:off x="13131800" y="1046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類似団体平均を大きく下回っている主な要因としては、地方債残高の減と新規借入がないことがあげられる。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164254</xdr:rowOff>
    </xdr:to>
    <xdr:cxnSp macro="">
      <xdr:nvCxnSpPr>
        <xdr:cNvPr id="370" name="直線コネクタ 369"/>
        <xdr:cNvCxnSpPr/>
      </xdr:nvCxnSpPr>
      <xdr:spPr>
        <a:xfrm flipV="1">
          <a:off x="16179800" y="66471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49106</xdr:rowOff>
    </xdr:to>
    <xdr:cxnSp macro="">
      <xdr:nvCxnSpPr>
        <xdr:cNvPr id="373" name="直線コネクタ 372"/>
        <xdr:cNvCxnSpPr/>
      </xdr:nvCxnSpPr>
      <xdr:spPr>
        <a:xfrm flipV="1">
          <a:off x="15290800" y="66793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121496</xdr:rowOff>
    </xdr:to>
    <xdr:cxnSp macro="">
      <xdr:nvCxnSpPr>
        <xdr:cNvPr id="376" name="直線コネクタ 375"/>
        <xdr:cNvCxnSpPr/>
      </xdr:nvCxnSpPr>
      <xdr:spPr>
        <a:xfrm flipV="1">
          <a:off x="14401800" y="67356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169756</xdr:rowOff>
    </xdr:to>
    <xdr:cxnSp macro="">
      <xdr:nvCxnSpPr>
        <xdr:cNvPr id="379" name="直線コネクタ 378"/>
        <xdr:cNvCxnSpPr/>
      </xdr:nvCxnSpPr>
      <xdr:spPr>
        <a:xfrm flipV="1">
          <a:off x="13512800" y="6808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9" name="楕円 388"/>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390"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391" name="楕円 390"/>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392" name="テキスト ボックス 391"/>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393" name="楕円 392"/>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394" name="テキスト ボックス 393"/>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395" name="楕円 394"/>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396" name="テキスト ボックス 395"/>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397" name="楕円 396"/>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398" name="テキスト ボックス 397"/>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類似団体平均を大きく下回っている主な要因としては、地方債残高の減と新規借入がないことがあげられる。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
1,668
82.28
4,136,672
4,047,474
89,198
2,469,367
392,255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平均を下回っているが、一部事務組合等の人件費に充てる負担金等といった人件費に準ずる費用を合計した場合の人口一人当たりの歳出決算は類似団体を上回っており、今後もこれらを含めた人件費関係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168148</xdr:rowOff>
    </xdr:from>
    <xdr:to>
      <xdr:col>24</xdr:col>
      <xdr:colOff>25400</xdr:colOff>
      <xdr:row>33</xdr:row>
      <xdr:rowOff>37846</xdr:rowOff>
    </xdr:to>
    <xdr:cxnSp macro="">
      <xdr:nvCxnSpPr>
        <xdr:cNvPr id="64" name="直線コネクタ 63"/>
        <xdr:cNvCxnSpPr/>
      </xdr:nvCxnSpPr>
      <xdr:spPr>
        <a:xfrm flipV="1">
          <a:off x="3987800" y="56545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10414</xdr:rowOff>
    </xdr:from>
    <xdr:to>
      <xdr:col>19</xdr:col>
      <xdr:colOff>187325</xdr:colOff>
      <xdr:row>33</xdr:row>
      <xdr:rowOff>37846</xdr:rowOff>
    </xdr:to>
    <xdr:cxnSp macro="">
      <xdr:nvCxnSpPr>
        <xdr:cNvPr id="67" name="直線コネクタ 66"/>
        <xdr:cNvCxnSpPr/>
      </xdr:nvCxnSpPr>
      <xdr:spPr>
        <a:xfrm>
          <a:off x="3098800" y="56682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10414</xdr:rowOff>
    </xdr:from>
    <xdr:to>
      <xdr:col>15</xdr:col>
      <xdr:colOff>98425</xdr:colOff>
      <xdr:row>33</xdr:row>
      <xdr:rowOff>33274</xdr:rowOff>
    </xdr:to>
    <xdr:cxnSp macro="">
      <xdr:nvCxnSpPr>
        <xdr:cNvPr id="70" name="直線コネクタ 69"/>
        <xdr:cNvCxnSpPr/>
      </xdr:nvCxnSpPr>
      <xdr:spPr>
        <a:xfrm flipV="1">
          <a:off x="2209800" y="56682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33274</xdr:rowOff>
    </xdr:from>
    <xdr:to>
      <xdr:col>11</xdr:col>
      <xdr:colOff>9525</xdr:colOff>
      <xdr:row>33</xdr:row>
      <xdr:rowOff>60706</xdr:rowOff>
    </xdr:to>
    <xdr:cxnSp macro="">
      <xdr:nvCxnSpPr>
        <xdr:cNvPr id="73" name="直線コネクタ 72"/>
        <xdr:cNvCxnSpPr/>
      </xdr:nvCxnSpPr>
      <xdr:spPr>
        <a:xfrm flipV="1">
          <a:off x="1320800" y="5691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117348</xdr:rowOff>
    </xdr:from>
    <xdr:to>
      <xdr:col>24</xdr:col>
      <xdr:colOff>76200</xdr:colOff>
      <xdr:row>33</xdr:row>
      <xdr:rowOff>47498</xdr:rowOff>
    </xdr:to>
    <xdr:sp macro="" textlink="">
      <xdr:nvSpPr>
        <xdr:cNvPr id="83" name="楕円 82"/>
        <xdr:cNvSpPr/>
      </xdr:nvSpPr>
      <xdr:spPr>
        <a:xfrm>
          <a:off x="47752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25925</xdr:rowOff>
    </xdr:from>
    <xdr:ext cx="762000" cy="259045"/>
    <xdr:sp macro="" textlink="">
      <xdr:nvSpPr>
        <xdr:cNvPr id="84" name="人件費該当値テキスト"/>
        <xdr:cNvSpPr txBox="1"/>
      </xdr:nvSpPr>
      <xdr:spPr>
        <a:xfrm>
          <a:off x="4914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158496</xdr:rowOff>
    </xdr:from>
    <xdr:to>
      <xdr:col>20</xdr:col>
      <xdr:colOff>38100</xdr:colOff>
      <xdr:row>33</xdr:row>
      <xdr:rowOff>88646</xdr:rowOff>
    </xdr:to>
    <xdr:sp macro="" textlink="">
      <xdr:nvSpPr>
        <xdr:cNvPr id="85" name="楕円 84"/>
        <xdr:cNvSpPr/>
      </xdr:nvSpPr>
      <xdr:spPr>
        <a:xfrm>
          <a:off x="39370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98823</xdr:rowOff>
    </xdr:from>
    <xdr:ext cx="736600" cy="259045"/>
    <xdr:sp macro="" textlink="">
      <xdr:nvSpPr>
        <xdr:cNvPr id="86" name="テキスト ボックス 85"/>
        <xdr:cNvSpPr txBox="1"/>
      </xdr:nvSpPr>
      <xdr:spPr>
        <a:xfrm>
          <a:off x="3606800" y="541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131064</xdr:rowOff>
    </xdr:from>
    <xdr:to>
      <xdr:col>15</xdr:col>
      <xdr:colOff>149225</xdr:colOff>
      <xdr:row>33</xdr:row>
      <xdr:rowOff>61214</xdr:rowOff>
    </xdr:to>
    <xdr:sp macro="" textlink="">
      <xdr:nvSpPr>
        <xdr:cNvPr id="87" name="楕円 86"/>
        <xdr:cNvSpPr/>
      </xdr:nvSpPr>
      <xdr:spPr>
        <a:xfrm>
          <a:off x="3048000" y="56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71391</xdr:rowOff>
    </xdr:from>
    <xdr:ext cx="762000" cy="259045"/>
    <xdr:sp macro="" textlink="">
      <xdr:nvSpPr>
        <xdr:cNvPr id="88" name="テキスト ボックス 87"/>
        <xdr:cNvSpPr txBox="1"/>
      </xdr:nvSpPr>
      <xdr:spPr>
        <a:xfrm>
          <a:off x="2717800" y="53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153924</xdr:rowOff>
    </xdr:from>
    <xdr:to>
      <xdr:col>11</xdr:col>
      <xdr:colOff>60325</xdr:colOff>
      <xdr:row>33</xdr:row>
      <xdr:rowOff>84074</xdr:rowOff>
    </xdr:to>
    <xdr:sp macro="" textlink="">
      <xdr:nvSpPr>
        <xdr:cNvPr id="89" name="楕円 88"/>
        <xdr:cNvSpPr/>
      </xdr:nvSpPr>
      <xdr:spPr>
        <a:xfrm>
          <a:off x="2159000" y="56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94251</xdr:rowOff>
    </xdr:from>
    <xdr:ext cx="762000" cy="259045"/>
    <xdr:sp macro="" textlink="">
      <xdr:nvSpPr>
        <xdr:cNvPr id="90" name="テキスト ボックス 89"/>
        <xdr:cNvSpPr txBox="1"/>
      </xdr:nvSpPr>
      <xdr:spPr>
        <a:xfrm>
          <a:off x="1828800" y="54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9906</xdr:rowOff>
    </xdr:from>
    <xdr:to>
      <xdr:col>6</xdr:col>
      <xdr:colOff>171450</xdr:colOff>
      <xdr:row>33</xdr:row>
      <xdr:rowOff>111506</xdr:rowOff>
    </xdr:to>
    <xdr:sp macro="" textlink="">
      <xdr:nvSpPr>
        <xdr:cNvPr id="91" name="楕円 90"/>
        <xdr:cNvSpPr/>
      </xdr:nvSpPr>
      <xdr:spPr>
        <a:xfrm>
          <a:off x="1270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121683</xdr:rowOff>
    </xdr:from>
    <xdr:ext cx="762000" cy="259045"/>
    <xdr:sp macro="" textlink="">
      <xdr:nvSpPr>
        <xdr:cNvPr id="92" name="テキスト ボックス 91"/>
        <xdr:cNvSpPr txBox="1"/>
      </xdr:nvSpPr>
      <xdr:spPr>
        <a:xfrm>
          <a:off x="939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経常収支比率が類似団体平均を下回っており、今後も経費が増大しないよう抑制していく。</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72136</xdr:rowOff>
    </xdr:to>
    <xdr:cxnSp macro="">
      <xdr:nvCxnSpPr>
        <xdr:cNvPr id="122" name="直線コネクタ 121"/>
        <xdr:cNvCxnSpPr/>
      </xdr:nvCxnSpPr>
      <xdr:spPr>
        <a:xfrm flipV="1">
          <a:off x="15671800" y="2797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72136</xdr:rowOff>
    </xdr:to>
    <xdr:cxnSp macro="">
      <xdr:nvCxnSpPr>
        <xdr:cNvPr id="125" name="直線コネクタ 124"/>
        <xdr:cNvCxnSpPr/>
      </xdr:nvCxnSpPr>
      <xdr:spPr>
        <a:xfrm>
          <a:off x="14782800" y="2760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17272</xdr:rowOff>
    </xdr:to>
    <xdr:cxnSp macro="">
      <xdr:nvCxnSpPr>
        <xdr:cNvPr id="128" name="直線コネクタ 127"/>
        <xdr:cNvCxnSpPr/>
      </xdr:nvCxnSpPr>
      <xdr:spPr>
        <a:xfrm>
          <a:off x="13893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161290</xdr:rowOff>
    </xdr:to>
    <xdr:cxnSp macro="">
      <xdr:nvCxnSpPr>
        <xdr:cNvPr id="131" name="直線コネクタ 130"/>
        <xdr:cNvCxnSpPr/>
      </xdr:nvCxnSpPr>
      <xdr:spPr>
        <a:xfrm>
          <a:off x="13004800" y="2701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xdr:rowOff>
    </xdr:from>
    <xdr:to>
      <xdr:col>82</xdr:col>
      <xdr:colOff>158750</xdr:colOff>
      <xdr:row>16</xdr:row>
      <xdr:rowOff>104648</xdr:rowOff>
    </xdr:to>
    <xdr:sp macro="" textlink="">
      <xdr:nvSpPr>
        <xdr:cNvPr id="141" name="楕円 140"/>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19575</xdr:rowOff>
    </xdr:from>
    <xdr:ext cx="762000" cy="259045"/>
    <xdr:sp macro="" textlink="">
      <xdr:nvSpPr>
        <xdr:cNvPr id="142" name="物件費該当値テキスト"/>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21336</xdr:rowOff>
    </xdr:from>
    <xdr:to>
      <xdr:col>78</xdr:col>
      <xdr:colOff>120650</xdr:colOff>
      <xdr:row>16</xdr:row>
      <xdr:rowOff>122936</xdr:rowOff>
    </xdr:to>
    <xdr:sp macro="" textlink="">
      <xdr:nvSpPr>
        <xdr:cNvPr id="143" name="楕円 142"/>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133113</xdr:rowOff>
    </xdr:from>
    <xdr:ext cx="736600" cy="259045"/>
    <xdr:sp macro="" textlink="">
      <xdr:nvSpPr>
        <xdr:cNvPr id="144" name="テキスト ボックス 143"/>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5" name="楕円 144"/>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46" name="テキスト ボックス 145"/>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7" name="楕円 146"/>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48" name="テキスト ボックス 14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49" name="楕円 148"/>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0" name="テキスト ボックス 149"/>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経常収支比率が類似団体平均を上回っているのは、介護・医療費などへの村単独による助成が大きい。今後はこれらの経費を抑制していく必要がある。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4" name="直線コネクタ 183"/>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87" name="直線コネクタ 186"/>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0" name="直線コネクタ 189"/>
        <xdr:cNvCxnSpPr/>
      </xdr:nvCxnSpPr>
      <xdr:spPr>
        <a:xfrm flipV="1">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12700</xdr:rowOff>
    </xdr:to>
    <xdr:cxnSp macro="">
      <xdr:nvCxnSpPr>
        <xdr:cNvPr id="193" name="直線コネクタ 192"/>
        <xdr:cNvCxnSpPr/>
      </xdr:nvCxnSpPr>
      <xdr:spPr>
        <a:xfrm>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7" name="楕円 206"/>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8" name="テキスト ボックス 20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1" name="楕円 210"/>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2" name="テキスト ボックス 211"/>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経常収支比率は類似団体平均を下回っており、今後もこの水準を維持し、不要な経費がないよう努める。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1270</xdr:rowOff>
    </xdr:to>
    <xdr:cxnSp macro="">
      <xdr:nvCxnSpPr>
        <xdr:cNvPr id="244" name="直線コネクタ 243"/>
        <xdr:cNvCxnSpPr/>
      </xdr:nvCxnSpPr>
      <xdr:spPr>
        <a:xfrm>
          <a:off x="15671800" y="9080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52</xdr:row>
      <xdr:rowOff>165100</xdr:rowOff>
    </xdr:to>
    <xdr:cxnSp macro="">
      <xdr:nvCxnSpPr>
        <xdr:cNvPr id="247" name="直線コネクタ 246"/>
        <xdr:cNvCxnSpPr/>
      </xdr:nvCxnSpPr>
      <xdr:spPr>
        <a:xfrm>
          <a:off x="14782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52</xdr:row>
      <xdr:rowOff>165100</xdr:rowOff>
    </xdr:to>
    <xdr:cxnSp macro="">
      <xdr:nvCxnSpPr>
        <xdr:cNvPr id="250" name="直線コネクタ 249"/>
        <xdr:cNvCxnSpPr/>
      </xdr:nvCxnSpPr>
      <xdr:spPr>
        <a:xfrm>
          <a:off x="13893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1270</xdr:rowOff>
    </xdr:to>
    <xdr:cxnSp macro="">
      <xdr:nvCxnSpPr>
        <xdr:cNvPr id="253" name="直線コネクタ 252"/>
        <xdr:cNvCxnSpPr/>
      </xdr:nvCxnSpPr>
      <xdr:spPr>
        <a:xfrm flipV="1">
          <a:off x="13004800" y="908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121920</xdr:rowOff>
    </xdr:from>
    <xdr:to>
      <xdr:col>82</xdr:col>
      <xdr:colOff>158750</xdr:colOff>
      <xdr:row>53</xdr:row>
      <xdr:rowOff>52070</xdr:rowOff>
    </xdr:to>
    <xdr:sp macro="" textlink="">
      <xdr:nvSpPr>
        <xdr:cNvPr id="263" name="楕円 262"/>
        <xdr:cNvSpPr/>
      </xdr:nvSpPr>
      <xdr:spPr>
        <a:xfrm>
          <a:off x="164592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30497</xdr:rowOff>
    </xdr:from>
    <xdr:ext cx="762000" cy="259045"/>
    <xdr:sp macro="" textlink="">
      <xdr:nvSpPr>
        <xdr:cNvPr id="264" name="その他該当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65" name="楕円 264"/>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54627</xdr:rowOff>
    </xdr:from>
    <xdr:ext cx="736600" cy="259045"/>
    <xdr:sp macro="" textlink="">
      <xdr:nvSpPr>
        <xdr:cNvPr id="266" name="テキスト ボックス 265"/>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67" name="楕円 266"/>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68" name="テキスト ボックス 267"/>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69" name="楕円 268"/>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54627</xdr:rowOff>
    </xdr:from>
    <xdr:ext cx="762000" cy="259045"/>
    <xdr:sp macro="" textlink="">
      <xdr:nvSpPr>
        <xdr:cNvPr id="270" name="テキスト ボックス 269"/>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121920</xdr:rowOff>
    </xdr:from>
    <xdr:to>
      <xdr:col>65</xdr:col>
      <xdr:colOff>53975</xdr:colOff>
      <xdr:row>53</xdr:row>
      <xdr:rowOff>52070</xdr:rowOff>
    </xdr:to>
    <xdr:sp macro="" textlink="">
      <xdr:nvSpPr>
        <xdr:cNvPr id="271" name="楕円 270"/>
        <xdr:cNvSpPr/>
      </xdr:nvSpPr>
      <xdr:spPr>
        <a:xfrm>
          <a:off x="12954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62247</xdr:rowOff>
    </xdr:from>
    <xdr:ext cx="762000" cy="259045"/>
    <xdr:sp macro="" textlink="">
      <xdr:nvSpPr>
        <xdr:cNvPr id="272" name="テキスト ボックス 271"/>
        <xdr:cNvSpPr txBox="1"/>
      </xdr:nvSpPr>
      <xdr:spPr>
        <a:xfrm>
          <a:off x="12623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経常収支比率が類似団体平均を下回っており、今後も経費が増大しないよう抑制していく。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170434</xdr:rowOff>
    </xdr:to>
    <xdr:cxnSp macro="">
      <xdr:nvCxnSpPr>
        <xdr:cNvPr id="302" name="直線コネクタ 301"/>
        <xdr:cNvCxnSpPr/>
      </xdr:nvCxnSpPr>
      <xdr:spPr>
        <a:xfrm>
          <a:off x="15671800" y="60843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83566</xdr:rowOff>
    </xdr:to>
    <xdr:cxnSp macro="">
      <xdr:nvCxnSpPr>
        <xdr:cNvPr id="305" name="直線コネクタ 304"/>
        <xdr:cNvCxnSpPr/>
      </xdr:nvCxnSpPr>
      <xdr:spPr>
        <a:xfrm>
          <a:off x="14782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74422</xdr:rowOff>
    </xdr:to>
    <xdr:cxnSp macro="">
      <xdr:nvCxnSpPr>
        <xdr:cNvPr id="308" name="直線コネクタ 307"/>
        <xdr:cNvCxnSpPr/>
      </xdr:nvCxnSpPr>
      <xdr:spPr>
        <a:xfrm>
          <a:off x="13893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74422</xdr:rowOff>
    </xdr:to>
    <xdr:cxnSp macro="">
      <xdr:nvCxnSpPr>
        <xdr:cNvPr id="311" name="直線コネクタ 310"/>
        <xdr:cNvCxnSpPr/>
      </xdr:nvCxnSpPr>
      <xdr:spPr>
        <a:xfrm>
          <a:off x="13004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1" name="楕円 320"/>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2"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3" name="楕円 322"/>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4" name="テキスト ボックス 323"/>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5" name="楕円 324"/>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6" name="テキスト ボックス 325"/>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7" name="楕円 326"/>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8" name="テキスト ボックス 327"/>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29" name="楕円 328"/>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0" name="テキスト ボックス 329"/>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類似団体平均を大きく下回っているのは、地方債残高の減少と地方債の新規借入がないことがあげられる。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168910</xdr:rowOff>
    </xdr:from>
    <xdr:to>
      <xdr:col>24</xdr:col>
      <xdr:colOff>25400</xdr:colOff>
      <xdr:row>73</xdr:row>
      <xdr:rowOff>1270</xdr:rowOff>
    </xdr:to>
    <xdr:cxnSp macro="">
      <xdr:nvCxnSpPr>
        <xdr:cNvPr id="362" name="直線コネクタ 361"/>
        <xdr:cNvCxnSpPr/>
      </xdr:nvCxnSpPr>
      <xdr:spPr>
        <a:xfrm flipV="1">
          <a:off x="3987800" y="12513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1270</xdr:rowOff>
    </xdr:from>
    <xdr:to>
      <xdr:col>19</xdr:col>
      <xdr:colOff>187325</xdr:colOff>
      <xdr:row>73</xdr:row>
      <xdr:rowOff>8890</xdr:rowOff>
    </xdr:to>
    <xdr:cxnSp macro="">
      <xdr:nvCxnSpPr>
        <xdr:cNvPr id="365" name="直線コネクタ 364"/>
        <xdr:cNvCxnSpPr/>
      </xdr:nvCxnSpPr>
      <xdr:spPr>
        <a:xfrm flipV="1">
          <a:off x="3098800" y="12517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8890</xdr:rowOff>
    </xdr:from>
    <xdr:to>
      <xdr:col>15</xdr:col>
      <xdr:colOff>98425</xdr:colOff>
      <xdr:row>73</xdr:row>
      <xdr:rowOff>24130</xdr:rowOff>
    </xdr:to>
    <xdr:cxnSp macro="">
      <xdr:nvCxnSpPr>
        <xdr:cNvPr id="368" name="直線コネクタ 367"/>
        <xdr:cNvCxnSpPr/>
      </xdr:nvCxnSpPr>
      <xdr:spPr>
        <a:xfrm flipV="1">
          <a:off x="2209800" y="12524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24130</xdr:rowOff>
    </xdr:from>
    <xdr:to>
      <xdr:col>11</xdr:col>
      <xdr:colOff>9525</xdr:colOff>
      <xdr:row>73</xdr:row>
      <xdr:rowOff>35560</xdr:rowOff>
    </xdr:to>
    <xdr:cxnSp macro="">
      <xdr:nvCxnSpPr>
        <xdr:cNvPr id="371" name="直線コネクタ 370"/>
        <xdr:cNvCxnSpPr/>
      </xdr:nvCxnSpPr>
      <xdr:spPr>
        <a:xfrm flipV="1">
          <a:off x="1320800" y="12539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118110</xdr:rowOff>
    </xdr:from>
    <xdr:to>
      <xdr:col>24</xdr:col>
      <xdr:colOff>76200</xdr:colOff>
      <xdr:row>73</xdr:row>
      <xdr:rowOff>48260</xdr:rowOff>
    </xdr:to>
    <xdr:sp macro="" textlink="">
      <xdr:nvSpPr>
        <xdr:cNvPr id="381" name="楕円 380"/>
        <xdr:cNvSpPr/>
      </xdr:nvSpPr>
      <xdr:spPr>
        <a:xfrm>
          <a:off x="47752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26687</xdr:rowOff>
    </xdr:from>
    <xdr:ext cx="762000" cy="259045"/>
    <xdr:sp macro="" textlink="">
      <xdr:nvSpPr>
        <xdr:cNvPr id="382" name="公債費該当値テキスト"/>
        <xdr:cNvSpPr txBox="1"/>
      </xdr:nvSpPr>
      <xdr:spPr>
        <a:xfrm>
          <a:off x="4914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121920</xdr:rowOff>
    </xdr:from>
    <xdr:to>
      <xdr:col>20</xdr:col>
      <xdr:colOff>38100</xdr:colOff>
      <xdr:row>73</xdr:row>
      <xdr:rowOff>52070</xdr:rowOff>
    </xdr:to>
    <xdr:sp macro="" textlink="">
      <xdr:nvSpPr>
        <xdr:cNvPr id="383" name="楕円 382"/>
        <xdr:cNvSpPr/>
      </xdr:nvSpPr>
      <xdr:spPr>
        <a:xfrm>
          <a:off x="3937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62247</xdr:rowOff>
    </xdr:from>
    <xdr:ext cx="736600" cy="259045"/>
    <xdr:sp macro="" textlink="">
      <xdr:nvSpPr>
        <xdr:cNvPr id="384" name="テキスト ボックス 383"/>
        <xdr:cNvSpPr txBox="1"/>
      </xdr:nvSpPr>
      <xdr:spPr>
        <a:xfrm>
          <a:off x="3606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129540</xdr:rowOff>
    </xdr:from>
    <xdr:to>
      <xdr:col>15</xdr:col>
      <xdr:colOff>149225</xdr:colOff>
      <xdr:row>73</xdr:row>
      <xdr:rowOff>59690</xdr:rowOff>
    </xdr:to>
    <xdr:sp macro="" textlink="">
      <xdr:nvSpPr>
        <xdr:cNvPr id="385" name="楕円 384"/>
        <xdr:cNvSpPr/>
      </xdr:nvSpPr>
      <xdr:spPr>
        <a:xfrm>
          <a:off x="3048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69867</xdr:rowOff>
    </xdr:from>
    <xdr:ext cx="762000" cy="259045"/>
    <xdr:sp macro="" textlink="">
      <xdr:nvSpPr>
        <xdr:cNvPr id="386" name="テキスト ボックス 385"/>
        <xdr:cNvSpPr txBox="1"/>
      </xdr:nvSpPr>
      <xdr:spPr>
        <a:xfrm>
          <a:off x="2717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144780</xdr:rowOff>
    </xdr:from>
    <xdr:to>
      <xdr:col>11</xdr:col>
      <xdr:colOff>60325</xdr:colOff>
      <xdr:row>73</xdr:row>
      <xdr:rowOff>74930</xdr:rowOff>
    </xdr:to>
    <xdr:sp macro="" textlink="">
      <xdr:nvSpPr>
        <xdr:cNvPr id="387" name="楕円 386"/>
        <xdr:cNvSpPr/>
      </xdr:nvSpPr>
      <xdr:spPr>
        <a:xfrm>
          <a:off x="2159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85107</xdr:rowOff>
    </xdr:from>
    <xdr:ext cx="762000" cy="259045"/>
    <xdr:sp macro="" textlink="">
      <xdr:nvSpPr>
        <xdr:cNvPr id="388" name="テキスト ボックス 387"/>
        <xdr:cNvSpPr txBox="1"/>
      </xdr:nvSpPr>
      <xdr:spPr>
        <a:xfrm>
          <a:off x="1828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156210</xdr:rowOff>
    </xdr:from>
    <xdr:to>
      <xdr:col>6</xdr:col>
      <xdr:colOff>171450</xdr:colOff>
      <xdr:row>73</xdr:row>
      <xdr:rowOff>86360</xdr:rowOff>
    </xdr:to>
    <xdr:sp macro="" textlink="">
      <xdr:nvSpPr>
        <xdr:cNvPr id="389" name="楕円 388"/>
        <xdr:cNvSpPr/>
      </xdr:nvSpPr>
      <xdr:spPr>
        <a:xfrm>
          <a:off x="1270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96537</xdr:rowOff>
    </xdr:from>
    <xdr:ext cx="762000" cy="259045"/>
    <xdr:sp macro="" textlink="">
      <xdr:nvSpPr>
        <xdr:cNvPr id="390" name="テキスト ボックス 389"/>
        <xdr:cNvSpPr txBox="1"/>
      </xdr:nvSpPr>
      <xdr:spPr>
        <a:xfrm>
          <a:off x="939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経常収支比率は類似団体平均を下回っており、今後もこの水準を維持し、不要な経費がないよう努める。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4535</xdr:rowOff>
    </xdr:from>
    <xdr:to>
      <xdr:col>82</xdr:col>
      <xdr:colOff>107950</xdr:colOff>
      <xdr:row>73</xdr:row>
      <xdr:rowOff>27396</xdr:rowOff>
    </xdr:to>
    <xdr:cxnSp macro="">
      <xdr:nvCxnSpPr>
        <xdr:cNvPr id="425" name="直線コネクタ 424"/>
        <xdr:cNvCxnSpPr/>
      </xdr:nvCxnSpPr>
      <xdr:spPr>
        <a:xfrm>
          <a:off x="15671800" y="1252038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104140</xdr:rowOff>
    </xdr:from>
    <xdr:to>
      <xdr:col>78</xdr:col>
      <xdr:colOff>69850</xdr:colOff>
      <xdr:row>73</xdr:row>
      <xdr:rowOff>4535</xdr:rowOff>
    </xdr:to>
    <xdr:cxnSp macro="">
      <xdr:nvCxnSpPr>
        <xdr:cNvPr id="428" name="直線コネクタ 427"/>
        <xdr:cNvCxnSpPr/>
      </xdr:nvCxnSpPr>
      <xdr:spPr>
        <a:xfrm>
          <a:off x="14782800" y="1244854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104140</xdr:rowOff>
    </xdr:from>
    <xdr:to>
      <xdr:col>73</xdr:col>
      <xdr:colOff>180975</xdr:colOff>
      <xdr:row>72</xdr:row>
      <xdr:rowOff>107406</xdr:rowOff>
    </xdr:to>
    <xdr:cxnSp macro="">
      <xdr:nvCxnSpPr>
        <xdr:cNvPr id="431" name="直線コネクタ 430"/>
        <xdr:cNvCxnSpPr/>
      </xdr:nvCxnSpPr>
      <xdr:spPr>
        <a:xfrm flipV="1">
          <a:off x="13893800" y="124485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94343</xdr:rowOff>
    </xdr:from>
    <xdr:to>
      <xdr:col>69</xdr:col>
      <xdr:colOff>92075</xdr:colOff>
      <xdr:row>72</xdr:row>
      <xdr:rowOff>107406</xdr:rowOff>
    </xdr:to>
    <xdr:cxnSp macro="">
      <xdr:nvCxnSpPr>
        <xdr:cNvPr id="434" name="直線コネクタ 433"/>
        <xdr:cNvCxnSpPr/>
      </xdr:nvCxnSpPr>
      <xdr:spPr>
        <a:xfrm>
          <a:off x="13004800" y="124387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148046</xdr:rowOff>
    </xdr:from>
    <xdr:to>
      <xdr:col>82</xdr:col>
      <xdr:colOff>158750</xdr:colOff>
      <xdr:row>73</xdr:row>
      <xdr:rowOff>78196</xdr:rowOff>
    </xdr:to>
    <xdr:sp macro="" textlink="">
      <xdr:nvSpPr>
        <xdr:cNvPr id="444" name="楕円 443"/>
        <xdr:cNvSpPr/>
      </xdr:nvSpPr>
      <xdr:spPr>
        <a:xfrm>
          <a:off x="16459200" y="124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56623</xdr:rowOff>
    </xdr:from>
    <xdr:ext cx="762000" cy="259045"/>
    <xdr:sp macro="" textlink="">
      <xdr:nvSpPr>
        <xdr:cNvPr id="445" name="公債費以外該当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125185</xdr:rowOff>
    </xdr:from>
    <xdr:to>
      <xdr:col>78</xdr:col>
      <xdr:colOff>120650</xdr:colOff>
      <xdr:row>73</xdr:row>
      <xdr:rowOff>55335</xdr:rowOff>
    </xdr:to>
    <xdr:sp macro="" textlink="">
      <xdr:nvSpPr>
        <xdr:cNvPr id="446" name="楕円 445"/>
        <xdr:cNvSpPr/>
      </xdr:nvSpPr>
      <xdr:spPr>
        <a:xfrm>
          <a:off x="15621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65512</xdr:rowOff>
    </xdr:from>
    <xdr:ext cx="736600" cy="259045"/>
    <xdr:sp macro="" textlink="">
      <xdr:nvSpPr>
        <xdr:cNvPr id="447" name="テキスト ボックス 446"/>
        <xdr:cNvSpPr txBox="1"/>
      </xdr:nvSpPr>
      <xdr:spPr>
        <a:xfrm>
          <a:off x="15290800" y="1223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53340</xdr:rowOff>
    </xdr:from>
    <xdr:to>
      <xdr:col>74</xdr:col>
      <xdr:colOff>31750</xdr:colOff>
      <xdr:row>72</xdr:row>
      <xdr:rowOff>154940</xdr:rowOff>
    </xdr:to>
    <xdr:sp macro="" textlink="">
      <xdr:nvSpPr>
        <xdr:cNvPr id="448" name="楕円 447"/>
        <xdr:cNvSpPr/>
      </xdr:nvSpPr>
      <xdr:spPr>
        <a:xfrm>
          <a:off x="14732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70</xdr:row>
      <xdr:rowOff>165117</xdr:rowOff>
    </xdr:from>
    <xdr:ext cx="762000" cy="259045"/>
    <xdr:sp macro="" textlink="">
      <xdr:nvSpPr>
        <xdr:cNvPr id="449" name="テキスト ボックス 448"/>
        <xdr:cNvSpPr txBox="1"/>
      </xdr:nvSpPr>
      <xdr:spPr>
        <a:xfrm>
          <a:off x="14401800" y="121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56606</xdr:rowOff>
    </xdr:from>
    <xdr:to>
      <xdr:col>69</xdr:col>
      <xdr:colOff>142875</xdr:colOff>
      <xdr:row>72</xdr:row>
      <xdr:rowOff>158206</xdr:rowOff>
    </xdr:to>
    <xdr:sp macro="" textlink="">
      <xdr:nvSpPr>
        <xdr:cNvPr id="450" name="楕円 449"/>
        <xdr:cNvSpPr/>
      </xdr:nvSpPr>
      <xdr:spPr>
        <a:xfrm>
          <a:off x="13843000" y="124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168383</xdr:rowOff>
    </xdr:from>
    <xdr:ext cx="762000" cy="259045"/>
    <xdr:sp macro="" textlink="">
      <xdr:nvSpPr>
        <xdr:cNvPr id="451" name="テキスト ボックス 450"/>
        <xdr:cNvSpPr txBox="1"/>
      </xdr:nvSpPr>
      <xdr:spPr>
        <a:xfrm>
          <a:off x="13512800" y="1216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43543</xdr:rowOff>
    </xdr:from>
    <xdr:to>
      <xdr:col>65</xdr:col>
      <xdr:colOff>53975</xdr:colOff>
      <xdr:row>72</xdr:row>
      <xdr:rowOff>145143</xdr:rowOff>
    </xdr:to>
    <xdr:sp macro="" textlink="">
      <xdr:nvSpPr>
        <xdr:cNvPr id="452" name="楕円 451"/>
        <xdr:cNvSpPr/>
      </xdr:nvSpPr>
      <xdr:spPr>
        <a:xfrm>
          <a:off x="12954000" y="1238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155320</xdr:rowOff>
    </xdr:from>
    <xdr:ext cx="762000" cy="259045"/>
    <xdr:sp macro="" textlink="">
      <xdr:nvSpPr>
        <xdr:cNvPr id="453" name="テキスト ボックス 452"/>
        <xdr:cNvSpPr txBox="1"/>
      </xdr:nvSpPr>
      <xdr:spPr>
        <a:xfrm>
          <a:off x="12623800" y="121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160349</xdr:rowOff>
    </xdr:from>
    <xdr:to>
      <xdr:col>29</xdr:col>
      <xdr:colOff>127000</xdr:colOff>
      <xdr:row>17</xdr:row>
      <xdr:rowOff>1666</xdr:rowOff>
    </xdr:to>
    <xdr:cxnSp macro="">
      <xdr:nvCxnSpPr>
        <xdr:cNvPr id="51" name="直線コネクタ 50"/>
        <xdr:cNvCxnSpPr/>
      </xdr:nvCxnSpPr>
      <xdr:spPr bwMode="auto">
        <a:xfrm flipV="1">
          <a:off x="5003800" y="2951174"/>
          <a:ext cx="647700" cy="12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143062</xdr:rowOff>
    </xdr:from>
    <xdr:to>
      <xdr:col>26</xdr:col>
      <xdr:colOff>50800</xdr:colOff>
      <xdr:row>17</xdr:row>
      <xdr:rowOff>1666</xdr:rowOff>
    </xdr:to>
    <xdr:cxnSp macro="">
      <xdr:nvCxnSpPr>
        <xdr:cNvPr id="54" name="直線コネクタ 53"/>
        <xdr:cNvCxnSpPr/>
      </xdr:nvCxnSpPr>
      <xdr:spPr bwMode="auto">
        <a:xfrm>
          <a:off x="4305300" y="2933887"/>
          <a:ext cx="698500" cy="30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133000</xdr:rowOff>
    </xdr:from>
    <xdr:to>
      <xdr:col>22</xdr:col>
      <xdr:colOff>114300</xdr:colOff>
      <xdr:row>16</xdr:row>
      <xdr:rowOff>143062</xdr:rowOff>
    </xdr:to>
    <xdr:cxnSp macro="">
      <xdr:nvCxnSpPr>
        <xdr:cNvPr id="57" name="直線コネクタ 56"/>
        <xdr:cNvCxnSpPr/>
      </xdr:nvCxnSpPr>
      <xdr:spPr bwMode="auto">
        <a:xfrm>
          <a:off x="3606800" y="2923825"/>
          <a:ext cx="698500" cy="10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133000</xdr:rowOff>
    </xdr:from>
    <xdr:to>
      <xdr:col>18</xdr:col>
      <xdr:colOff>177800</xdr:colOff>
      <xdr:row>16</xdr:row>
      <xdr:rowOff>170097</xdr:rowOff>
    </xdr:to>
    <xdr:cxnSp macro="">
      <xdr:nvCxnSpPr>
        <xdr:cNvPr id="60" name="直線コネクタ 59"/>
        <xdr:cNvCxnSpPr/>
      </xdr:nvCxnSpPr>
      <xdr:spPr bwMode="auto">
        <a:xfrm flipV="1">
          <a:off x="2908300" y="2923825"/>
          <a:ext cx="698500" cy="37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109549</xdr:rowOff>
    </xdr:from>
    <xdr:to>
      <xdr:col>29</xdr:col>
      <xdr:colOff>177800</xdr:colOff>
      <xdr:row>17</xdr:row>
      <xdr:rowOff>39699</xdr:rowOff>
    </xdr:to>
    <xdr:sp macro="" textlink="">
      <xdr:nvSpPr>
        <xdr:cNvPr id="70" name="楕円 69"/>
        <xdr:cNvSpPr/>
      </xdr:nvSpPr>
      <xdr:spPr bwMode="auto">
        <a:xfrm>
          <a:off x="5600700" y="290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126076</xdr:rowOff>
    </xdr:from>
    <xdr:ext cx="762000" cy="259045"/>
    <xdr:sp macro="" textlink="">
      <xdr:nvSpPr>
        <xdr:cNvPr id="71" name="人口1人当たり決算額の推移該当値テキスト130"/>
        <xdr:cNvSpPr txBox="1"/>
      </xdr:nvSpPr>
      <xdr:spPr>
        <a:xfrm>
          <a:off x="5740400" y="274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122316</xdr:rowOff>
    </xdr:from>
    <xdr:to>
      <xdr:col>26</xdr:col>
      <xdr:colOff>101600</xdr:colOff>
      <xdr:row>17</xdr:row>
      <xdr:rowOff>52466</xdr:rowOff>
    </xdr:to>
    <xdr:sp macro="" textlink="">
      <xdr:nvSpPr>
        <xdr:cNvPr id="72" name="楕円 71"/>
        <xdr:cNvSpPr/>
      </xdr:nvSpPr>
      <xdr:spPr bwMode="auto">
        <a:xfrm>
          <a:off x="4953000" y="291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62643</xdr:rowOff>
    </xdr:from>
    <xdr:ext cx="736600" cy="259045"/>
    <xdr:sp macro="" textlink="">
      <xdr:nvSpPr>
        <xdr:cNvPr id="73" name="テキスト ボックス 72"/>
        <xdr:cNvSpPr txBox="1"/>
      </xdr:nvSpPr>
      <xdr:spPr>
        <a:xfrm>
          <a:off x="4622800" y="2682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92262</xdr:rowOff>
    </xdr:from>
    <xdr:to>
      <xdr:col>22</xdr:col>
      <xdr:colOff>165100</xdr:colOff>
      <xdr:row>17</xdr:row>
      <xdr:rowOff>22412</xdr:rowOff>
    </xdr:to>
    <xdr:sp macro="" textlink="">
      <xdr:nvSpPr>
        <xdr:cNvPr id="74" name="楕円 73"/>
        <xdr:cNvSpPr/>
      </xdr:nvSpPr>
      <xdr:spPr bwMode="auto">
        <a:xfrm>
          <a:off x="4254500" y="288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32589</xdr:rowOff>
    </xdr:from>
    <xdr:ext cx="762000" cy="259045"/>
    <xdr:sp macro="" textlink="">
      <xdr:nvSpPr>
        <xdr:cNvPr id="75" name="テキスト ボックス 74"/>
        <xdr:cNvSpPr txBox="1"/>
      </xdr:nvSpPr>
      <xdr:spPr>
        <a:xfrm>
          <a:off x="3924300" y="26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82200</xdr:rowOff>
    </xdr:from>
    <xdr:to>
      <xdr:col>19</xdr:col>
      <xdr:colOff>38100</xdr:colOff>
      <xdr:row>17</xdr:row>
      <xdr:rowOff>12350</xdr:rowOff>
    </xdr:to>
    <xdr:sp macro="" textlink="">
      <xdr:nvSpPr>
        <xdr:cNvPr id="76" name="楕円 75"/>
        <xdr:cNvSpPr/>
      </xdr:nvSpPr>
      <xdr:spPr bwMode="auto">
        <a:xfrm>
          <a:off x="3556000" y="287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22527</xdr:rowOff>
    </xdr:from>
    <xdr:ext cx="762000" cy="259045"/>
    <xdr:sp macro="" textlink="">
      <xdr:nvSpPr>
        <xdr:cNvPr id="77" name="テキスト ボックス 76"/>
        <xdr:cNvSpPr txBox="1"/>
      </xdr:nvSpPr>
      <xdr:spPr>
        <a:xfrm>
          <a:off x="3225800" y="26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119297</xdr:rowOff>
    </xdr:from>
    <xdr:to>
      <xdr:col>15</xdr:col>
      <xdr:colOff>101600</xdr:colOff>
      <xdr:row>17</xdr:row>
      <xdr:rowOff>49447</xdr:rowOff>
    </xdr:to>
    <xdr:sp macro="" textlink="">
      <xdr:nvSpPr>
        <xdr:cNvPr id="78" name="楕円 77"/>
        <xdr:cNvSpPr/>
      </xdr:nvSpPr>
      <xdr:spPr bwMode="auto">
        <a:xfrm>
          <a:off x="2857500" y="291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59624</xdr:rowOff>
    </xdr:from>
    <xdr:ext cx="762000" cy="259045"/>
    <xdr:sp macro="" textlink="">
      <xdr:nvSpPr>
        <xdr:cNvPr id="79" name="テキスト ボックス 78"/>
        <xdr:cNvSpPr txBox="1"/>
      </xdr:nvSpPr>
      <xdr:spPr>
        <a:xfrm>
          <a:off x="2527300" y="267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136197</xdr:rowOff>
    </xdr:from>
    <xdr:to>
      <xdr:col>29</xdr:col>
      <xdr:colOff>127000</xdr:colOff>
      <xdr:row>36</xdr:row>
      <xdr:rowOff>164780</xdr:rowOff>
    </xdr:to>
    <xdr:cxnSp macro="">
      <xdr:nvCxnSpPr>
        <xdr:cNvPr id="112" name="直線コネクタ 111"/>
        <xdr:cNvCxnSpPr/>
      </xdr:nvCxnSpPr>
      <xdr:spPr bwMode="auto">
        <a:xfrm flipV="1">
          <a:off x="5003800" y="7089447"/>
          <a:ext cx="6477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98676</xdr:rowOff>
    </xdr:from>
    <xdr:to>
      <xdr:col>26</xdr:col>
      <xdr:colOff>50800</xdr:colOff>
      <xdr:row>36</xdr:row>
      <xdr:rowOff>164780</xdr:rowOff>
    </xdr:to>
    <xdr:cxnSp macro="">
      <xdr:nvCxnSpPr>
        <xdr:cNvPr id="115" name="直線コネクタ 114"/>
        <xdr:cNvCxnSpPr/>
      </xdr:nvCxnSpPr>
      <xdr:spPr bwMode="auto">
        <a:xfrm>
          <a:off x="4305300" y="7051926"/>
          <a:ext cx="698500" cy="6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20480</xdr:rowOff>
    </xdr:from>
    <xdr:to>
      <xdr:col>22</xdr:col>
      <xdr:colOff>114300</xdr:colOff>
      <xdr:row>36</xdr:row>
      <xdr:rowOff>98676</xdr:rowOff>
    </xdr:to>
    <xdr:cxnSp macro="">
      <xdr:nvCxnSpPr>
        <xdr:cNvPr id="118" name="直線コネクタ 117"/>
        <xdr:cNvCxnSpPr/>
      </xdr:nvCxnSpPr>
      <xdr:spPr bwMode="auto">
        <a:xfrm>
          <a:off x="3606800" y="6973730"/>
          <a:ext cx="698500" cy="7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276169</xdr:rowOff>
    </xdr:from>
    <xdr:to>
      <xdr:col>18</xdr:col>
      <xdr:colOff>177800</xdr:colOff>
      <xdr:row>36</xdr:row>
      <xdr:rowOff>20480</xdr:rowOff>
    </xdr:to>
    <xdr:cxnSp macro="">
      <xdr:nvCxnSpPr>
        <xdr:cNvPr id="121" name="直線コネクタ 120"/>
        <xdr:cNvCxnSpPr/>
      </xdr:nvCxnSpPr>
      <xdr:spPr bwMode="auto">
        <a:xfrm>
          <a:off x="2908300" y="6886519"/>
          <a:ext cx="698500" cy="8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85397</xdr:rowOff>
    </xdr:from>
    <xdr:to>
      <xdr:col>29</xdr:col>
      <xdr:colOff>177800</xdr:colOff>
      <xdr:row>37</xdr:row>
      <xdr:rowOff>15547</xdr:rowOff>
    </xdr:to>
    <xdr:sp macro="" textlink="">
      <xdr:nvSpPr>
        <xdr:cNvPr id="131" name="楕円 130"/>
        <xdr:cNvSpPr/>
      </xdr:nvSpPr>
      <xdr:spPr bwMode="auto">
        <a:xfrm>
          <a:off x="5600700" y="703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57474</xdr:rowOff>
    </xdr:from>
    <xdr:ext cx="762000" cy="259045"/>
    <xdr:sp macro="" textlink="">
      <xdr:nvSpPr>
        <xdr:cNvPr id="132" name="人口1人当たり決算額の推移該当値テキスト445"/>
        <xdr:cNvSpPr txBox="1"/>
      </xdr:nvSpPr>
      <xdr:spPr>
        <a:xfrm>
          <a:off x="5740400" y="701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113980</xdr:rowOff>
    </xdr:from>
    <xdr:to>
      <xdr:col>26</xdr:col>
      <xdr:colOff>101600</xdr:colOff>
      <xdr:row>37</xdr:row>
      <xdr:rowOff>44130</xdr:rowOff>
    </xdr:to>
    <xdr:sp macro="" textlink="">
      <xdr:nvSpPr>
        <xdr:cNvPr id="133" name="楕円 132"/>
        <xdr:cNvSpPr/>
      </xdr:nvSpPr>
      <xdr:spPr bwMode="auto">
        <a:xfrm>
          <a:off x="4953000" y="706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28907</xdr:rowOff>
    </xdr:from>
    <xdr:ext cx="736600" cy="259045"/>
    <xdr:sp macro="" textlink="">
      <xdr:nvSpPr>
        <xdr:cNvPr id="134" name="テキスト ボックス 133"/>
        <xdr:cNvSpPr txBox="1"/>
      </xdr:nvSpPr>
      <xdr:spPr>
        <a:xfrm>
          <a:off x="4622800" y="715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47876</xdr:rowOff>
    </xdr:from>
    <xdr:to>
      <xdr:col>22</xdr:col>
      <xdr:colOff>165100</xdr:colOff>
      <xdr:row>36</xdr:row>
      <xdr:rowOff>149476</xdr:rowOff>
    </xdr:to>
    <xdr:sp macro="" textlink="">
      <xdr:nvSpPr>
        <xdr:cNvPr id="135" name="楕円 134"/>
        <xdr:cNvSpPr/>
      </xdr:nvSpPr>
      <xdr:spPr bwMode="auto">
        <a:xfrm>
          <a:off x="4254500" y="700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134253</xdr:rowOff>
    </xdr:from>
    <xdr:ext cx="762000" cy="259045"/>
    <xdr:sp macro="" textlink="">
      <xdr:nvSpPr>
        <xdr:cNvPr id="136" name="テキスト ボックス 135"/>
        <xdr:cNvSpPr txBox="1"/>
      </xdr:nvSpPr>
      <xdr:spPr>
        <a:xfrm>
          <a:off x="3924300" y="708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312580</xdr:rowOff>
    </xdr:from>
    <xdr:to>
      <xdr:col>19</xdr:col>
      <xdr:colOff>38100</xdr:colOff>
      <xdr:row>36</xdr:row>
      <xdr:rowOff>71280</xdr:rowOff>
    </xdr:to>
    <xdr:sp macro="" textlink="">
      <xdr:nvSpPr>
        <xdr:cNvPr id="137" name="楕円 136"/>
        <xdr:cNvSpPr/>
      </xdr:nvSpPr>
      <xdr:spPr bwMode="auto">
        <a:xfrm>
          <a:off x="3556000" y="692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56057</xdr:rowOff>
    </xdr:from>
    <xdr:ext cx="762000" cy="259045"/>
    <xdr:sp macro="" textlink="">
      <xdr:nvSpPr>
        <xdr:cNvPr id="138" name="テキスト ボックス 137"/>
        <xdr:cNvSpPr txBox="1"/>
      </xdr:nvSpPr>
      <xdr:spPr>
        <a:xfrm>
          <a:off x="3225800" y="700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225369</xdr:rowOff>
    </xdr:from>
    <xdr:to>
      <xdr:col>15</xdr:col>
      <xdr:colOff>101600</xdr:colOff>
      <xdr:row>35</xdr:row>
      <xdr:rowOff>326969</xdr:rowOff>
    </xdr:to>
    <xdr:sp macro="" textlink="">
      <xdr:nvSpPr>
        <xdr:cNvPr id="139" name="楕円 138"/>
        <xdr:cNvSpPr/>
      </xdr:nvSpPr>
      <xdr:spPr bwMode="auto">
        <a:xfrm>
          <a:off x="2857500" y="683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311746</xdr:rowOff>
    </xdr:from>
    <xdr:ext cx="762000" cy="259045"/>
    <xdr:sp macro="" textlink="">
      <xdr:nvSpPr>
        <xdr:cNvPr id="140" name="テキスト ボックス 139"/>
        <xdr:cNvSpPr txBox="1"/>
      </xdr:nvSpPr>
      <xdr:spPr>
        <a:xfrm>
          <a:off x="2527300" y="692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
1,668
82.28
4,136,672
4,047,474
89,198
2,469,367
392,255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12383</xdr:rowOff>
    </xdr:from>
    <xdr:to>
      <xdr:col>24</xdr:col>
      <xdr:colOff>63500</xdr:colOff>
      <xdr:row>37</xdr:row>
      <xdr:rowOff>21102</xdr:rowOff>
    </xdr:to>
    <xdr:cxnSp macro="">
      <xdr:nvCxnSpPr>
        <xdr:cNvPr id="60" name="直線コネクタ 59"/>
        <xdr:cNvCxnSpPr/>
      </xdr:nvCxnSpPr>
      <xdr:spPr>
        <a:xfrm flipV="1">
          <a:off x="3797300" y="6356033"/>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10040</xdr:rowOff>
    </xdr:from>
    <xdr:to>
      <xdr:col>19</xdr:col>
      <xdr:colOff>177800</xdr:colOff>
      <xdr:row>37</xdr:row>
      <xdr:rowOff>21102</xdr:rowOff>
    </xdr:to>
    <xdr:cxnSp macro="">
      <xdr:nvCxnSpPr>
        <xdr:cNvPr id="63" name="直線コネクタ 62"/>
        <xdr:cNvCxnSpPr/>
      </xdr:nvCxnSpPr>
      <xdr:spPr>
        <a:xfrm>
          <a:off x="2908300" y="6353690"/>
          <a:ext cx="8890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7282</xdr:rowOff>
    </xdr:from>
    <xdr:to>
      <xdr:col>15</xdr:col>
      <xdr:colOff>50800</xdr:colOff>
      <xdr:row>37</xdr:row>
      <xdr:rowOff>10040</xdr:rowOff>
    </xdr:to>
    <xdr:cxnSp macro="">
      <xdr:nvCxnSpPr>
        <xdr:cNvPr id="66" name="直線コネクタ 65"/>
        <xdr:cNvCxnSpPr/>
      </xdr:nvCxnSpPr>
      <xdr:spPr>
        <a:xfrm>
          <a:off x="2019300" y="6350932"/>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160329</xdr:rowOff>
    </xdr:from>
    <xdr:to>
      <xdr:col>10</xdr:col>
      <xdr:colOff>114300</xdr:colOff>
      <xdr:row>37</xdr:row>
      <xdr:rowOff>7282</xdr:rowOff>
    </xdr:to>
    <xdr:cxnSp macro="">
      <xdr:nvCxnSpPr>
        <xdr:cNvPr id="69" name="直線コネクタ 68"/>
        <xdr:cNvCxnSpPr/>
      </xdr:nvCxnSpPr>
      <xdr:spPr>
        <a:xfrm>
          <a:off x="1130300" y="6332529"/>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133033</xdr:rowOff>
    </xdr:from>
    <xdr:to>
      <xdr:col>24</xdr:col>
      <xdr:colOff>114300</xdr:colOff>
      <xdr:row>37</xdr:row>
      <xdr:rowOff>63183</xdr:rowOff>
    </xdr:to>
    <xdr:sp macro="" textlink="">
      <xdr:nvSpPr>
        <xdr:cNvPr id="79" name="楕円 78"/>
        <xdr:cNvSpPr/>
      </xdr:nvSpPr>
      <xdr:spPr>
        <a:xfrm>
          <a:off x="4584700" y="63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155910</xdr:rowOff>
    </xdr:from>
    <xdr:ext cx="599010" cy="259045"/>
    <xdr:sp macro="" textlink="">
      <xdr:nvSpPr>
        <xdr:cNvPr id="80" name="人件費該当値テキスト"/>
        <xdr:cNvSpPr txBox="1"/>
      </xdr:nvSpPr>
      <xdr:spPr>
        <a:xfrm>
          <a:off x="4686300" y="615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141752</xdr:rowOff>
    </xdr:from>
    <xdr:to>
      <xdr:col>20</xdr:col>
      <xdr:colOff>38100</xdr:colOff>
      <xdr:row>37</xdr:row>
      <xdr:rowOff>71902</xdr:rowOff>
    </xdr:to>
    <xdr:sp macro="" textlink="">
      <xdr:nvSpPr>
        <xdr:cNvPr id="81" name="楕円 80"/>
        <xdr:cNvSpPr/>
      </xdr:nvSpPr>
      <xdr:spPr>
        <a:xfrm>
          <a:off x="3746500" y="63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88429</xdr:rowOff>
    </xdr:from>
    <xdr:ext cx="599010" cy="259045"/>
    <xdr:sp macro="" textlink="">
      <xdr:nvSpPr>
        <xdr:cNvPr id="82" name="テキスト ボックス 81"/>
        <xdr:cNvSpPr txBox="1"/>
      </xdr:nvSpPr>
      <xdr:spPr>
        <a:xfrm>
          <a:off x="3497795" y="60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130690</xdr:rowOff>
    </xdr:from>
    <xdr:to>
      <xdr:col>15</xdr:col>
      <xdr:colOff>101600</xdr:colOff>
      <xdr:row>37</xdr:row>
      <xdr:rowOff>60840</xdr:rowOff>
    </xdr:to>
    <xdr:sp macro="" textlink="">
      <xdr:nvSpPr>
        <xdr:cNvPr id="83" name="楕円 82"/>
        <xdr:cNvSpPr/>
      </xdr:nvSpPr>
      <xdr:spPr>
        <a:xfrm>
          <a:off x="2857500" y="63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77367</xdr:rowOff>
    </xdr:from>
    <xdr:ext cx="599010" cy="259045"/>
    <xdr:sp macro="" textlink="">
      <xdr:nvSpPr>
        <xdr:cNvPr id="84" name="テキスト ボックス 83"/>
        <xdr:cNvSpPr txBox="1"/>
      </xdr:nvSpPr>
      <xdr:spPr>
        <a:xfrm>
          <a:off x="2608795" y="607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127932</xdr:rowOff>
    </xdr:from>
    <xdr:to>
      <xdr:col>10</xdr:col>
      <xdr:colOff>165100</xdr:colOff>
      <xdr:row>37</xdr:row>
      <xdr:rowOff>58082</xdr:rowOff>
    </xdr:to>
    <xdr:sp macro="" textlink="">
      <xdr:nvSpPr>
        <xdr:cNvPr id="85" name="楕円 84"/>
        <xdr:cNvSpPr/>
      </xdr:nvSpPr>
      <xdr:spPr>
        <a:xfrm>
          <a:off x="1968500" y="63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74609</xdr:rowOff>
    </xdr:from>
    <xdr:ext cx="599010" cy="259045"/>
    <xdr:sp macro="" textlink="">
      <xdr:nvSpPr>
        <xdr:cNvPr id="86" name="テキスト ボックス 85"/>
        <xdr:cNvSpPr txBox="1"/>
      </xdr:nvSpPr>
      <xdr:spPr>
        <a:xfrm>
          <a:off x="1719795" y="607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109529</xdr:rowOff>
    </xdr:from>
    <xdr:to>
      <xdr:col>6</xdr:col>
      <xdr:colOff>38100</xdr:colOff>
      <xdr:row>37</xdr:row>
      <xdr:rowOff>39679</xdr:rowOff>
    </xdr:to>
    <xdr:sp macro="" textlink="">
      <xdr:nvSpPr>
        <xdr:cNvPr id="87" name="楕円 86"/>
        <xdr:cNvSpPr/>
      </xdr:nvSpPr>
      <xdr:spPr>
        <a:xfrm>
          <a:off x="1079500" y="62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56206</xdr:rowOff>
    </xdr:from>
    <xdr:ext cx="599010" cy="259045"/>
    <xdr:sp macro="" textlink="">
      <xdr:nvSpPr>
        <xdr:cNvPr id="88" name="テキスト ボックス 87"/>
        <xdr:cNvSpPr txBox="1"/>
      </xdr:nvSpPr>
      <xdr:spPr>
        <a:xfrm>
          <a:off x="830795" y="605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52605</xdr:rowOff>
    </xdr:from>
    <xdr:to>
      <xdr:col>24</xdr:col>
      <xdr:colOff>63500</xdr:colOff>
      <xdr:row>57</xdr:row>
      <xdr:rowOff>83320</xdr:rowOff>
    </xdr:to>
    <xdr:cxnSp macro="">
      <xdr:nvCxnSpPr>
        <xdr:cNvPr id="115" name="直線コネクタ 114"/>
        <xdr:cNvCxnSpPr/>
      </xdr:nvCxnSpPr>
      <xdr:spPr>
        <a:xfrm flipV="1">
          <a:off x="3797300" y="9825255"/>
          <a:ext cx="838200" cy="3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72517</xdr:rowOff>
    </xdr:from>
    <xdr:to>
      <xdr:col>19</xdr:col>
      <xdr:colOff>177800</xdr:colOff>
      <xdr:row>57</xdr:row>
      <xdr:rowOff>83320</xdr:rowOff>
    </xdr:to>
    <xdr:cxnSp macro="">
      <xdr:nvCxnSpPr>
        <xdr:cNvPr id="118" name="直線コネクタ 117"/>
        <xdr:cNvCxnSpPr/>
      </xdr:nvCxnSpPr>
      <xdr:spPr>
        <a:xfrm>
          <a:off x="2908300" y="9845167"/>
          <a:ext cx="889000" cy="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72517</xdr:rowOff>
    </xdr:from>
    <xdr:to>
      <xdr:col>15</xdr:col>
      <xdr:colOff>50800</xdr:colOff>
      <xdr:row>57</xdr:row>
      <xdr:rowOff>75016</xdr:rowOff>
    </xdr:to>
    <xdr:cxnSp macro="">
      <xdr:nvCxnSpPr>
        <xdr:cNvPr id="121" name="直線コネクタ 120"/>
        <xdr:cNvCxnSpPr/>
      </xdr:nvCxnSpPr>
      <xdr:spPr>
        <a:xfrm flipV="1">
          <a:off x="2019300" y="9845167"/>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75016</xdr:rowOff>
    </xdr:from>
    <xdr:to>
      <xdr:col>10</xdr:col>
      <xdr:colOff>114300</xdr:colOff>
      <xdr:row>57</xdr:row>
      <xdr:rowOff>79837</xdr:rowOff>
    </xdr:to>
    <xdr:cxnSp macro="">
      <xdr:nvCxnSpPr>
        <xdr:cNvPr id="124" name="直線コネクタ 123"/>
        <xdr:cNvCxnSpPr/>
      </xdr:nvCxnSpPr>
      <xdr:spPr>
        <a:xfrm flipV="1">
          <a:off x="1130300" y="9847666"/>
          <a:ext cx="889000" cy="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1805</xdr:rowOff>
    </xdr:from>
    <xdr:to>
      <xdr:col>24</xdr:col>
      <xdr:colOff>114300</xdr:colOff>
      <xdr:row>57</xdr:row>
      <xdr:rowOff>103405</xdr:rowOff>
    </xdr:to>
    <xdr:sp macro="" textlink="">
      <xdr:nvSpPr>
        <xdr:cNvPr id="134" name="楕円 133"/>
        <xdr:cNvSpPr/>
      </xdr:nvSpPr>
      <xdr:spPr>
        <a:xfrm>
          <a:off x="4584700" y="9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24682</xdr:rowOff>
    </xdr:from>
    <xdr:ext cx="599010" cy="259045"/>
    <xdr:sp macro="" textlink="">
      <xdr:nvSpPr>
        <xdr:cNvPr id="135" name="物件費該当値テキスト"/>
        <xdr:cNvSpPr txBox="1"/>
      </xdr:nvSpPr>
      <xdr:spPr>
        <a:xfrm>
          <a:off x="4686300" y="962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32520</xdr:rowOff>
    </xdr:from>
    <xdr:to>
      <xdr:col>20</xdr:col>
      <xdr:colOff>38100</xdr:colOff>
      <xdr:row>57</xdr:row>
      <xdr:rowOff>134120</xdr:rowOff>
    </xdr:to>
    <xdr:sp macro="" textlink="">
      <xdr:nvSpPr>
        <xdr:cNvPr id="136" name="楕円 135"/>
        <xdr:cNvSpPr/>
      </xdr:nvSpPr>
      <xdr:spPr>
        <a:xfrm>
          <a:off x="3746500" y="9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150647</xdr:rowOff>
    </xdr:from>
    <xdr:ext cx="599010" cy="259045"/>
    <xdr:sp macro="" textlink="">
      <xdr:nvSpPr>
        <xdr:cNvPr id="137" name="テキスト ボックス 136"/>
        <xdr:cNvSpPr txBox="1"/>
      </xdr:nvSpPr>
      <xdr:spPr>
        <a:xfrm>
          <a:off x="3497795" y="958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21717</xdr:rowOff>
    </xdr:from>
    <xdr:to>
      <xdr:col>15</xdr:col>
      <xdr:colOff>101600</xdr:colOff>
      <xdr:row>57</xdr:row>
      <xdr:rowOff>123317</xdr:rowOff>
    </xdr:to>
    <xdr:sp macro="" textlink="">
      <xdr:nvSpPr>
        <xdr:cNvPr id="138" name="楕円 137"/>
        <xdr:cNvSpPr/>
      </xdr:nvSpPr>
      <xdr:spPr>
        <a:xfrm>
          <a:off x="2857500" y="97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139844</xdr:rowOff>
    </xdr:from>
    <xdr:ext cx="599010" cy="259045"/>
    <xdr:sp macro="" textlink="">
      <xdr:nvSpPr>
        <xdr:cNvPr id="139" name="テキスト ボックス 138"/>
        <xdr:cNvSpPr txBox="1"/>
      </xdr:nvSpPr>
      <xdr:spPr>
        <a:xfrm>
          <a:off x="2608795" y="956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24216</xdr:rowOff>
    </xdr:from>
    <xdr:to>
      <xdr:col>10</xdr:col>
      <xdr:colOff>165100</xdr:colOff>
      <xdr:row>57</xdr:row>
      <xdr:rowOff>125816</xdr:rowOff>
    </xdr:to>
    <xdr:sp macro="" textlink="">
      <xdr:nvSpPr>
        <xdr:cNvPr id="140" name="楕円 139"/>
        <xdr:cNvSpPr/>
      </xdr:nvSpPr>
      <xdr:spPr>
        <a:xfrm>
          <a:off x="1968500" y="97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142343</xdr:rowOff>
    </xdr:from>
    <xdr:ext cx="599010" cy="259045"/>
    <xdr:sp macro="" textlink="">
      <xdr:nvSpPr>
        <xdr:cNvPr id="141" name="テキスト ボックス 140"/>
        <xdr:cNvSpPr txBox="1"/>
      </xdr:nvSpPr>
      <xdr:spPr>
        <a:xfrm>
          <a:off x="1719795" y="957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29037</xdr:rowOff>
    </xdr:from>
    <xdr:to>
      <xdr:col>6</xdr:col>
      <xdr:colOff>38100</xdr:colOff>
      <xdr:row>57</xdr:row>
      <xdr:rowOff>130637</xdr:rowOff>
    </xdr:to>
    <xdr:sp macro="" textlink="">
      <xdr:nvSpPr>
        <xdr:cNvPr id="142" name="楕円 141"/>
        <xdr:cNvSpPr/>
      </xdr:nvSpPr>
      <xdr:spPr>
        <a:xfrm>
          <a:off x="1079500" y="98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147164</xdr:rowOff>
    </xdr:from>
    <xdr:ext cx="599010" cy="259045"/>
    <xdr:sp macro="" textlink="">
      <xdr:nvSpPr>
        <xdr:cNvPr id="143" name="テキスト ボックス 142"/>
        <xdr:cNvSpPr txBox="1"/>
      </xdr:nvSpPr>
      <xdr:spPr>
        <a:xfrm>
          <a:off x="830795" y="9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129839</xdr:rowOff>
    </xdr:from>
    <xdr:to>
      <xdr:col>24</xdr:col>
      <xdr:colOff>63500</xdr:colOff>
      <xdr:row>78</xdr:row>
      <xdr:rowOff>130130</xdr:rowOff>
    </xdr:to>
    <xdr:cxnSp macro="">
      <xdr:nvCxnSpPr>
        <xdr:cNvPr id="170" name="直線コネクタ 169"/>
        <xdr:cNvCxnSpPr/>
      </xdr:nvCxnSpPr>
      <xdr:spPr>
        <a:xfrm>
          <a:off x="3797300" y="13502939"/>
          <a:ext cx="8382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129839</xdr:rowOff>
    </xdr:from>
    <xdr:to>
      <xdr:col>19</xdr:col>
      <xdr:colOff>177800</xdr:colOff>
      <xdr:row>78</xdr:row>
      <xdr:rowOff>130479</xdr:rowOff>
    </xdr:to>
    <xdr:cxnSp macro="">
      <xdr:nvCxnSpPr>
        <xdr:cNvPr id="173" name="直線コネクタ 172"/>
        <xdr:cNvCxnSpPr/>
      </xdr:nvCxnSpPr>
      <xdr:spPr>
        <a:xfrm flipV="1">
          <a:off x="2908300" y="1350293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129550</xdr:rowOff>
    </xdr:from>
    <xdr:to>
      <xdr:col>15</xdr:col>
      <xdr:colOff>50800</xdr:colOff>
      <xdr:row>78</xdr:row>
      <xdr:rowOff>130479</xdr:rowOff>
    </xdr:to>
    <xdr:cxnSp macro="">
      <xdr:nvCxnSpPr>
        <xdr:cNvPr id="176" name="直線コネクタ 175"/>
        <xdr:cNvCxnSpPr/>
      </xdr:nvCxnSpPr>
      <xdr:spPr>
        <a:xfrm>
          <a:off x="2019300" y="13502650"/>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129116</xdr:rowOff>
    </xdr:from>
    <xdr:to>
      <xdr:col>10</xdr:col>
      <xdr:colOff>114300</xdr:colOff>
      <xdr:row>78</xdr:row>
      <xdr:rowOff>129550</xdr:rowOff>
    </xdr:to>
    <xdr:cxnSp macro="">
      <xdr:nvCxnSpPr>
        <xdr:cNvPr id="179" name="直線コネクタ 178"/>
        <xdr:cNvCxnSpPr/>
      </xdr:nvCxnSpPr>
      <xdr:spPr>
        <a:xfrm>
          <a:off x="1130300" y="1350221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79330</xdr:rowOff>
    </xdr:from>
    <xdr:to>
      <xdr:col>24</xdr:col>
      <xdr:colOff>114300</xdr:colOff>
      <xdr:row>79</xdr:row>
      <xdr:rowOff>9480</xdr:rowOff>
    </xdr:to>
    <xdr:sp macro="" textlink="">
      <xdr:nvSpPr>
        <xdr:cNvPr id="189" name="楕円 188"/>
        <xdr:cNvSpPr/>
      </xdr:nvSpPr>
      <xdr:spPr>
        <a:xfrm>
          <a:off x="4584700" y="134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165707</xdr:rowOff>
    </xdr:from>
    <xdr:ext cx="469744" cy="259045"/>
    <xdr:sp macro="" textlink="">
      <xdr:nvSpPr>
        <xdr:cNvPr id="190" name="維持補修費該当値テキスト"/>
        <xdr:cNvSpPr txBox="1"/>
      </xdr:nvSpPr>
      <xdr:spPr>
        <a:xfrm>
          <a:off x="4686300" y="133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79039</xdr:rowOff>
    </xdr:from>
    <xdr:to>
      <xdr:col>20</xdr:col>
      <xdr:colOff>38100</xdr:colOff>
      <xdr:row>79</xdr:row>
      <xdr:rowOff>9189</xdr:rowOff>
    </xdr:to>
    <xdr:sp macro="" textlink="">
      <xdr:nvSpPr>
        <xdr:cNvPr id="191" name="楕円 190"/>
        <xdr:cNvSpPr/>
      </xdr:nvSpPr>
      <xdr:spPr>
        <a:xfrm>
          <a:off x="3746500" y="134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316</xdr:rowOff>
    </xdr:from>
    <xdr:ext cx="469744" cy="259045"/>
    <xdr:sp macro="" textlink="">
      <xdr:nvSpPr>
        <xdr:cNvPr id="192" name="テキスト ボックス 191"/>
        <xdr:cNvSpPr txBox="1"/>
      </xdr:nvSpPr>
      <xdr:spPr>
        <a:xfrm>
          <a:off x="3562428" y="1354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79679</xdr:rowOff>
    </xdr:from>
    <xdr:to>
      <xdr:col>15</xdr:col>
      <xdr:colOff>101600</xdr:colOff>
      <xdr:row>79</xdr:row>
      <xdr:rowOff>9829</xdr:rowOff>
    </xdr:to>
    <xdr:sp macro="" textlink="">
      <xdr:nvSpPr>
        <xdr:cNvPr id="193" name="楕円 192"/>
        <xdr:cNvSpPr/>
      </xdr:nvSpPr>
      <xdr:spPr>
        <a:xfrm>
          <a:off x="2857500" y="134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956</xdr:rowOff>
    </xdr:from>
    <xdr:ext cx="469744" cy="259045"/>
    <xdr:sp macro="" textlink="">
      <xdr:nvSpPr>
        <xdr:cNvPr id="194" name="テキスト ボックス 193"/>
        <xdr:cNvSpPr txBox="1"/>
      </xdr:nvSpPr>
      <xdr:spPr>
        <a:xfrm>
          <a:off x="2673428" y="1354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78750</xdr:rowOff>
    </xdr:from>
    <xdr:to>
      <xdr:col>10</xdr:col>
      <xdr:colOff>165100</xdr:colOff>
      <xdr:row>79</xdr:row>
      <xdr:rowOff>8900</xdr:rowOff>
    </xdr:to>
    <xdr:sp macro="" textlink="">
      <xdr:nvSpPr>
        <xdr:cNvPr id="195" name="楕円 194"/>
        <xdr:cNvSpPr/>
      </xdr:nvSpPr>
      <xdr:spPr>
        <a:xfrm>
          <a:off x="1968500" y="13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xdr:rowOff>
    </xdr:from>
    <xdr:ext cx="469744" cy="259045"/>
    <xdr:sp macro="" textlink="">
      <xdr:nvSpPr>
        <xdr:cNvPr id="196" name="テキスト ボックス 195"/>
        <xdr:cNvSpPr txBox="1"/>
      </xdr:nvSpPr>
      <xdr:spPr>
        <a:xfrm>
          <a:off x="1784428" y="1354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78316</xdr:rowOff>
    </xdr:from>
    <xdr:to>
      <xdr:col>6</xdr:col>
      <xdr:colOff>38100</xdr:colOff>
      <xdr:row>79</xdr:row>
      <xdr:rowOff>8466</xdr:rowOff>
    </xdr:to>
    <xdr:sp macro="" textlink="">
      <xdr:nvSpPr>
        <xdr:cNvPr id="197" name="楕円 196"/>
        <xdr:cNvSpPr/>
      </xdr:nvSpPr>
      <xdr:spPr>
        <a:xfrm>
          <a:off x="1079500" y="134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171043</xdr:rowOff>
    </xdr:from>
    <xdr:ext cx="469744" cy="259045"/>
    <xdr:sp macro="" textlink="">
      <xdr:nvSpPr>
        <xdr:cNvPr id="198" name="テキスト ボックス 197"/>
        <xdr:cNvSpPr txBox="1"/>
      </xdr:nvSpPr>
      <xdr:spPr>
        <a:xfrm>
          <a:off x="895428" y="135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159849</xdr:rowOff>
    </xdr:from>
    <xdr:to>
      <xdr:col>24</xdr:col>
      <xdr:colOff>63500</xdr:colOff>
      <xdr:row>93</xdr:row>
      <xdr:rowOff>3432</xdr:rowOff>
    </xdr:to>
    <xdr:cxnSp macro="">
      <xdr:nvCxnSpPr>
        <xdr:cNvPr id="229" name="直線コネクタ 228"/>
        <xdr:cNvCxnSpPr/>
      </xdr:nvCxnSpPr>
      <xdr:spPr>
        <a:xfrm flipV="1">
          <a:off x="3797300" y="15933249"/>
          <a:ext cx="8382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3432</xdr:rowOff>
    </xdr:from>
    <xdr:to>
      <xdr:col>19</xdr:col>
      <xdr:colOff>177800</xdr:colOff>
      <xdr:row>93</xdr:row>
      <xdr:rowOff>110286</xdr:rowOff>
    </xdr:to>
    <xdr:cxnSp macro="">
      <xdr:nvCxnSpPr>
        <xdr:cNvPr id="232" name="直線コネクタ 231"/>
        <xdr:cNvCxnSpPr/>
      </xdr:nvCxnSpPr>
      <xdr:spPr>
        <a:xfrm flipV="1">
          <a:off x="2908300" y="15948282"/>
          <a:ext cx="8890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60049</xdr:rowOff>
    </xdr:from>
    <xdr:to>
      <xdr:col>15</xdr:col>
      <xdr:colOff>50800</xdr:colOff>
      <xdr:row>93</xdr:row>
      <xdr:rowOff>110286</xdr:rowOff>
    </xdr:to>
    <xdr:cxnSp macro="">
      <xdr:nvCxnSpPr>
        <xdr:cNvPr id="235" name="直線コネクタ 234"/>
        <xdr:cNvCxnSpPr/>
      </xdr:nvCxnSpPr>
      <xdr:spPr>
        <a:xfrm>
          <a:off x="2019300" y="16004899"/>
          <a:ext cx="8890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60049</xdr:rowOff>
    </xdr:from>
    <xdr:to>
      <xdr:col>10</xdr:col>
      <xdr:colOff>114300</xdr:colOff>
      <xdr:row>93</xdr:row>
      <xdr:rowOff>114609</xdr:rowOff>
    </xdr:to>
    <xdr:cxnSp macro="">
      <xdr:nvCxnSpPr>
        <xdr:cNvPr id="238" name="直線コネクタ 237"/>
        <xdr:cNvCxnSpPr/>
      </xdr:nvCxnSpPr>
      <xdr:spPr>
        <a:xfrm flipV="1">
          <a:off x="1130300" y="16004899"/>
          <a:ext cx="8890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109049</xdr:rowOff>
    </xdr:from>
    <xdr:to>
      <xdr:col>24</xdr:col>
      <xdr:colOff>114300</xdr:colOff>
      <xdr:row>93</xdr:row>
      <xdr:rowOff>39199</xdr:rowOff>
    </xdr:to>
    <xdr:sp macro="" textlink="">
      <xdr:nvSpPr>
        <xdr:cNvPr id="248" name="楕円 247"/>
        <xdr:cNvSpPr/>
      </xdr:nvSpPr>
      <xdr:spPr>
        <a:xfrm>
          <a:off x="4584700" y="158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131926</xdr:rowOff>
    </xdr:from>
    <xdr:ext cx="599010" cy="259045"/>
    <xdr:sp macro="" textlink="">
      <xdr:nvSpPr>
        <xdr:cNvPr id="249" name="扶助費該当値テキスト"/>
        <xdr:cNvSpPr txBox="1"/>
      </xdr:nvSpPr>
      <xdr:spPr>
        <a:xfrm>
          <a:off x="4686300" y="1573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124082</xdr:rowOff>
    </xdr:from>
    <xdr:to>
      <xdr:col>20</xdr:col>
      <xdr:colOff>38100</xdr:colOff>
      <xdr:row>93</xdr:row>
      <xdr:rowOff>54232</xdr:rowOff>
    </xdr:to>
    <xdr:sp macro="" textlink="">
      <xdr:nvSpPr>
        <xdr:cNvPr id="250" name="楕円 249"/>
        <xdr:cNvSpPr/>
      </xdr:nvSpPr>
      <xdr:spPr>
        <a:xfrm>
          <a:off x="3746500" y="158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70759</xdr:rowOff>
    </xdr:from>
    <xdr:ext cx="599010" cy="259045"/>
    <xdr:sp macro="" textlink="">
      <xdr:nvSpPr>
        <xdr:cNvPr id="251" name="テキスト ボックス 250"/>
        <xdr:cNvSpPr txBox="1"/>
      </xdr:nvSpPr>
      <xdr:spPr>
        <a:xfrm>
          <a:off x="3497795" y="1567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59486</xdr:rowOff>
    </xdr:from>
    <xdr:to>
      <xdr:col>15</xdr:col>
      <xdr:colOff>101600</xdr:colOff>
      <xdr:row>93</xdr:row>
      <xdr:rowOff>161086</xdr:rowOff>
    </xdr:to>
    <xdr:sp macro="" textlink="">
      <xdr:nvSpPr>
        <xdr:cNvPr id="252" name="楕円 251"/>
        <xdr:cNvSpPr/>
      </xdr:nvSpPr>
      <xdr:spPr>
        <a:xfrm>
          <a:off x="2857500" y="160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6163</xdr:rowOff>
    </xdr:from>
    <xdr:ext cx="534377" cy="259045"/>
    <xdr:sp macro="" textlink="">
      <xdr:nvSpPr>
        <xdr:cNvPr id="253" name="テキスト ボックス 252"/>
        <xdr:cNvSpPr txBox="1"/>
      </xdr:nvSpPr>
      <xdr:spPr>
        <a:xfrm>
          <a:off x="2641111" y="157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9249</xdr:rowOff>
    </xdr:from>
    <xdr:to>
      <xdr:col>10</xdr:col>
      <xdr:colOff>165100</xdr:colOff>
      <xdr:row>93</xdr:row>
      <xdr:rowOff>110849</xdr:rowOff>
    </xdr:to>
    <xdr:sp macro="" textlink="">
      <xdr:nvSpPr>
        <xdr:cNvPr id="254" name="楕円 253"/>
        <xdr:cNvSpPr/>
      </xdr:nvSpPr>
      <xdr:spPr>
        <a:xfrm>
          <a:off x="1968500" y="159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127376</xdr:rowOff>
    </xdr:from>
    <xdr:ext cx="534377" cy="259045"/>
    <xdr:sp macro="" textlink="">
      <xdr:nvSpPr>
        <xdr:cNvPr id="255" name="テキスト ボックス 254"/>
        <xdr:cNvSpPr txBox="1"/>
      </xdr:nvSpPr>
      <xdr:spPr>
        <a:xfrm>
          <a:off x="1752111" y="157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63809</xdr:rowOff>
    </xdr:from>
    <xdr:to>
      <xdr:col>6</xdr:col>
      <xdr:colOff>38100</xdr:colOff>
      <xdr:row>93</xdr:row>
      <xdr:rowOff>165409</xdr:rowOff>
    </xdr:to>
    <xdr:sp macro="" textlink="">
      <xdr:nvSpPr>
        <xdr:cNvPr id="256" name="楕円 255"/>
        <xdr:cNvSpPr/>
      </xdr:nvSpPr>
      <xdr:spPr>
        <a:xfrm>
          <a:off x="1079500" y="160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10486</xdr:rowOff>
    </xdr:from>
    <xdr:ext cx="534377" cy="259045"/>
    <xdr:sp macro="" textlink="">
      <xdr:nvSpPr>
        <xdr:cNvPr id="257" name="テキスト ボックス 256"/>
        <xdr:cNvSpPr txBox="1"/>
      </xdr:nvSpPr>
      <xdr:spPr>
        <a:xfrm>
          <a:off x="863111" y="1578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105141</xdr:rowOff>
    </xdr:from>
    <xdr:to>
      <xdr:col>55</xdr:col>
      <xdr:colOff>0</xdr:colOff>
      <xdr:row>33</xdr:row>
      <xdr:rowOff>106261</xdr:rowOff>
    </xdr:to>
    <xdr:cxnSp macro="">
      <xdr:nvCxnSpPr>
        <xdr:cNvPr id="286" name="直線コネクタ 285"/>
        <xdr:cNvCxnSpPr/>
      </xdr:nvCxnSpPr>
      <xdr:spPr>
        <a:xfrm flipV="1">
          <a:off x="9639300" y="5762991"/>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106261</xdr:rowOff>
    </xdr:from>
    <xdr:to>
      <xdr:col>50</xdr:col>
      <xdr:colOff>114300</xdr:colOff>
      <xdr:row>34</xdr:row>
      <xdr:rowOff>98049</xdr:rowOff>
    </xdr:to>
    <xdr:cxnSp macro="">
      <xdr:nvCxnSpPr>
        <xdr:cNvPr id="289" name="直線コネクタ 288"/>
        <xdr:cNvCxnSpPr/>
      </xdr:nvCxnSpPr>
      <xdr:spPr>
        <a:xfrm flipV="1">
          <a:off x="8750300" y="5764111"/>
          <a:ext cx="889000" cy="16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14246</xdr:rowOff>
    </xdr:from>
    <xdr:to>
      <xdr:col>45</xdr:col>
      <xdr:colOff>177800</xdr:colOff>
      <xdr:row>34</xdr:row>
      <xdr:rowOff>98049</xdr:rowOff>
    </xdr:to>
    <xdr:cxnSp macro="">
      <xdr:nvCxnSpPr>
        <xdr:cNvPr id="292" name="直線コネクタ 291"/>
        <xdr:cNvCxnSpPr/>
      </xdr:nvCxnSpPr>
      <xdr:spPr>
        <a:xfrm>
          <a:off x="7861300" y="5843546"/>
          <a:ext cx="889000" cy="8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14246</xdr:rowOff>
    </xdr:from>
    <xdr:to>
      <xdr:col>41</xdr:col>
      <xdr:colOff>50800</xdr:colOff>
      <xdr:row>35</xdr:row>
      <xdr:rowOff>16873</xdr:rowOff>
    </xdr:to>
    <xdr:cxnSp macro="">
      <xdr:nvCxnSpPr>
        <xdr:cNvPr id="295" name="直線コネクタ 294"/>
        <xdr:cNvCxnSpPr/>
      </xdr:nvCxnSpPr>
      <xdr:spPr>
        <a:xfrm flipV="1">
          <a:off x="6972300" y="5843546"/>
          <a:ext cx="889000" cy="17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54341</xdr:rowOff>
    </xdr:from>
    <xdr:to>
      <xdr:col>55</xdr:col>
      <xdr:colOff>50800</xdr:colOff>
      <xdr:row>33</xdr:row>
      <xdr:rowOff>155941</xdr:rowOff>
    </xdr:to>
    <xdr:sp macro="" textlink="">
      <xdr:nvSpPr>
        <xdr:cNvPr id="305" name="楕円 304"/>
        <xdr:cNvSpPr/>
      </xdr:nvSpPr>
      <xdr:spPr>
        <a:xfrm>
          <a:off x="10426700" y="57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77218</xdr:rowOff>
    </xdr:from>
    <xdr:ext cx="599010" cy="259045"/>
    <xdr:sp macro="" textlink="">
      <xdr:nvSpPr>
        <xdr:cNvPr id="306" name="補助費等該当値テキスト"/>
        <xdr:cNvSpPr txBox="1"/>
      </xdr:nvSpPr>
      <xdr:spPr>
        <a:xfrm>
          <a:off x="10528300" y="556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55461</xdr:rowOff>
    </xdr:from>
    <xdr:to>
      <xdr:col>50</xdr:col>
      <xdr:colOff>165100</xdr:colOff>
      <xdr:row>33</xdr:row>
      <xdr:rowOff>157061</xdr:rowOff>
    </xdr:to>
    <xdr:sp macro="" textlink="">
      <xdr:nvSpPr>
        <xdr:cNvPr id="307" name="楕円 306"/>
        <xdr:cNvSpPr/>
      </xdr:nvSpPr>
      <xdr:spPr>
        <a:xfrm>
          <a:off x="9588500" y="57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2138</xdr:rowOff>
    </xdr:from>
    <xdr:ext cx="599010" cy="259045"/>
    <xdr:sp macro="" textlink="">
      <xdr:nvSpPr>
        <xdr:cNvPr id="308" name="テキスト ボックス 307"/>
        <xdr:cNvSpPr txBox="1"/>
      </xdr:nvSpPr>
      <xdr:spPr>
        <a:xfrm>
          <a:off x="9339795" y="548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47249</xdr:rowOff>
    </xdr:from>
    <xdr:to>
      <xdr:col>46</xdr:col>
      <xdr:colOff>38100</xdr:colOff>
      <xdr:row>34</xdr:row>
      <xdr:rowOff>148849</xdr:rowOff>
    </xdr:to>
    <xdr:sp macro="" textlink="">
      <xdr:nvSpPr>
        <xdr:cNvPr id="309" name="楕円 308"/>
        <xdr:cNvSpPr/>
      </xdr:nvSpPr>
      <xdr:spPr>
        <a:xfrm>
          <a:off x="8699500" y="58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165376</xdr:rowOff>
    </xdr:from>
    <xdr:ext cx="599010" cy="259045"/>
    <xdr:sp macro="" textlink="">
      <xdr:nvSpPr>
        <xdr:cNvPr id="310" name="テキスト ボックス 309"/>
        <xdr:cNvSpPr txBox="1"/>
      </xdr:nvSpPr>
      <xdr:spPr>
        <a:xfrm>
          <a:off x="8450795" y="565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134896</xdr:rowOff>
    </xdr:from>
    <xdr:to>
      <xdr:col>41</xdr:col>
      <xdr:colOff>101600</xdr:colOff>
      <xdr:row>34</xdr:row>
      <xdr:rowOff>65046</xdr:rowOff>
    </xdr:to>
    <xdr:sp macro="" textlink="">
      <xdr:nvSpPr>
        <xdr:cNvPr id="311" name="楕円 310"/>
        <xdr:cNvSpPr/>
      </xdr:nvSpPr>
      <xdr:spPr>
        <a:xfrm>
          <a:off x="7810500" y="579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81573</xdr:rowOff>
    </xdr:from>
    <xdr:ext cx="599010" cy="259045"/>
    <xdr:sp macro="" textlink="">
      <xdr:nvSpPr>
        <xdr:cNvPr id="312" name="テキスト ボックス 311"/>
        <xdr:cNvSpPr txBox="1"/>
      </xdr:nvSpPr>
      <xdr:spPr>
        <a:xfrm>
          <a:off x="7561795" y="556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137523</xdr:rowOff>
    </xdr:from>
    <xdr:to>
      <xdr:col>36</xdr:col>
      <xdr:colOff>165100</xdr:colOff>
      <xdr:row>35</xdr:row>
      <xdr:rowOff>67673</xdr:rowOff>
    </xdr:to>
    <xdr:sp macro="" textlink="">
      <xdr:nvSpPr>
        <xdr:cNvPr id="313" name="楕円 312"/>
        <xdr:cNvSpPr/>
      </xdr:nvSpPr>
      <xdr:spPr>
        <a:xfrm>
          <a:off x="6921500" y="59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84200</xdr:rowOff>
    </xdr:from>
    <xdr:ext cx="599010" cy="259045"/>
    <xdr:sp macro="" textlink="">
      <xdr:nvSpPr>
        <xdr:cNvPr id="314" name="テキスト ボックス 313"/>
        <xdr:cNvSpPr txBox="1"/>
      </xdr:nvSpPr>
      <xdr:spPr>
        <a:xfrm>
          <a:off x="6672795" y="57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140187</xdr:rowOff>
    </xdr:from>
    <xdr:to>
      <xdr:col>55</xdr:col>
      <xdr:colOff>0</xdr:colOff>
      <xdr:row>58</xdr:row>
      <xdr:rowOff>21287</xdr:rowOff>
    </xdr:to>
    <xdr:cxnSp macro="">
      <xdr:nvCxnSpPr>
        <xdr:cNvPr id="343" name="直線コネクタ 342"/>
        <xdr:cNvCxnSpPr/>
      </xdr:nvCxnSpPr>
      <xdr:spPr>
        <a:xfrm>
          <a:off x="9639300" y="9912837"/>
          <a:ext cx="838200" cy="5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140187</xdr:rowOff>
    </xdr:from>
    <xdr:to>
      <xdr:col>50</xdr:col>
      <xdr:colOff>114300</xdr:colOff>
      <xdr:row>58</xdr:row>
      <xdr:rowOff>84468</xdr:rowOff>
    </xdr:to>
    <xdr:cxnSp macro="">
      <xdr:nvCxnSpPr>
        <xdr:cNvPr id="346" name="直線コネクタ 345"/>
        <xdr:cNvCxnSpPr/>
      </xdr:nvCxnSpPr>
      <xdr:spPr>
        <a:xfrm flipV="1">
          <a:off x="8750300" y="9912837"/>
          <a:ext cx="889000" cy="11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44085</xdr:rowOff>
    </xdr:from>
    <xdr:to>
      <xdr:col>45</xdr:col>
      <xdr:colOff>177800</xdr:colOff>
      <xdr:row>58</xdr:row>
      <xdr:rowOff>84468</xdr:rowOff>
    </xdr:to>
    <xdr:cxnSp macro="">
      <xdr:nvCxnSpPr>
        <xdr:cNvPr id="349" name="直線コネクタ 348"/>
        <xdr:cNvCxnSpPr/>
      </xdr:nvCxnSpPr>
      <xdr:spPr>
        <a:xfrm>
          <a:off x="7861300" y="9988185"/>
          <a:ext cx="889000" cy="4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56490</xdr:rowOff>
    </xdr:from>
    <xdr:to>
      <xdr:col>41</xdr:col>
      <xdr:colOff>50800</xdr:colOff>
      <xdr:row>58</xdr:row>
      <xdr:rowOff>44085</xdr:rowOff>
    </xdr:to>
    <xdr:cxnSp macro="">
      <xdr:nvCxnSpPr>
        <xdr:cNvPr id="352" name="直線コネクタ 351"/>
        <xdr:cNvCxnSpPr/>
      </xdr:nvCxnSpPr>
      <xdr:spPr>
        <a:xfrm>
          <a:off x="6972300" y="9829140"/>
          <a:ext cx="889000" cy="1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141937</xdr:rowOff>
    </xdr:from>
    <xdr:to>
      <xdr:col>55</xdr:col>
      <xdr:colOff>50800</xdr:colOff>
      <xdr:row>58</xdr:row>
      <xdr:rowOff>72087</xdr:rowOff>
    </xdr:to>
    <xdr:sp macro="" textlink="">
      <xdr:nvSpPr>
        <xdr:cNvPr id="362" name="楕円 361"/>
        <xdr:cNvSpPr/>
      </xdr:nvSpPr>
      <xdr:spPr>
        <a:xfrm>
          <a:off x="10426700" y="99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164814</xdr:rowOff>
    </xdr:from>
    <xdr:ext cx="599010" cy="259045"/>
    <xdr:sp macro="" textlink="">
      <xdr:nvSpPr>
        <xdr:cNvPr id="363" name="普通建設事業費該当値テキスト"/>
        <xdr:cNvSpPr txBox="1"/>
      </xdr:nvSpPr>
      <xdr:spPr>
        <a:xfrm>
          <a:off x="10528300" y="976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89387</xdr:rowOff>
    </xdr:from>
    <xdr:to>
      <xdr:col>50</xdr:col>
      <xdr:colOff>165100</xdr:colOff>
      <xdr:row>58</xdr:row>
      <xdr:rowOff>19537</xdr:rowOff>
    </xdr:to>
    <xdr:sp macro="" textlink="">
      <xdr:nvSpPr>
        <xdr:cNvPr id="364" name="楕円 363"/>
        <xdr:cNvSpPr/>
      </xdr:nvSpPr>
      <xdr:spPr>
        <a:xfrm>
          <a:off x="9588500" y="98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36064</xdr:rowOff>
    </xdr:from>
    <xdr:ext cx="599010" cy="259045"/>
    <xdr:sp macro="" textlink="">
      <xdr:nvSpPr>
        <xdr:cNvPr id="365" name="テキスト ボックス 364"/>
        <xdr:cNvSpPr txBox="1"/>
      </xdr:nvSpPr>
      <xdr:spPr>
        <a:xfrm>
          <a:off x="9339795" y="963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33668</xdr:rowOff>
    </xdr:from>
    <xdr:to>
      <xdr:col>46</xdr:col>
      <xdr:colOff>38100</xdr:colOff>
      <xdr:row>58</xdr:row>
      <xdr:rowOff>135268</xdr:rowOff>
    </xdr:to>
    <xdr:sp macro="" textlink="">
      <xdr:nvSpPr>
        <xdr:cNvPr id="366" name="楕円 365"/>
        <xdr:cNvSpPr/>
      </xdr:nvSpPr>
      <xdr:spPr>
        <a:xfrm>
          <a:off x="8699500" y="99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151795</xdr:rowOff>
    </xdr:from>
    <xdr:ext cx="599010" cy="259045"/>
    <xdr:sp macro="" textlink="">
      <xdr:nvSpPr>
        <xdr:cNvPr id="367" name="テキスト ボックス 366"/>
        <xdr:cNvSpPr txBox="1"/>
      </xdr:nvSpPr>
      <xdr:spPr>
        <a:xfrm>
          <a:off x="8450795" y="975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164735</xdr:rowOff>
    </xdr:from>
    <xdr:to>
      <xdr:col>41</xdr:col>
      <xdr:colOff>101600</xdr:colOff>
      <xdr:row>58</xdr:row>
      <xdr:rowOff>94885</xdr:rowOff>
    </xdr:to>
    <xdr:sp macro="" textlink="">
      <xdr:nvSpPr>
        <xdr:cNvPr id="368" name="楕円 367"/>
        <xdr:cNvSpPr/>
      </xdr:nvSpPr>
      <xdr:spPr>
        <a:xfrm>
          <a:off x="7810500" y="99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111412</xdr:rowOff>
    </xdr:from>
    <xdr:ext cx="599010" cy="259045"/>
    <xdr:sp macro="" textlink="">
      <xdr:nvSpPr>
        <xdr:cNvPr id="369" name="テキスト ボックス 368"/>
        <xdr:cNvSpPr txBox="1"/>
      </xdr:nvSpPr>
      <xdr:spPr>
        <a:xfrm>
          <a:off x="7561795" y="971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5690</xdr:rowOff>
    </xdr:from>
    <xdr:to>
      <xdr:col>36</xdr:col>
      <xdr:colOff>165100</xdr:colOff>
      <xdr:row>57</xdr:row>
      <xdr:rowOff>107290</xdr:rowOff>
    </xdr:to>
    <xdr:sp macro="" textlink="">
      <xdr:nvSpPr>
        <xdr:cNvPr id="370" name="楕円 369"/>
        <xdr:cNvSpPr/>
      </xdr:nvSpPr>
      <xdr:spPr>
        <a:xfrm>
          <a:off x="6921500" y="97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123817</xdr:rowOff>
    </xdr:from>
    <xdr:ext cx="599010" cy="259045"/>
    <xdr:sp macro="" textlink="">
      <xdr:nvSpPr>
        <xdr:cNvPr id="371" name="テキスト ボックス 370"/>
        <xdr:cNvSpPr txBox="1"/>
      </xdr:nvSpPr>
      <xdr:spPr>
        <a:xfrm>
          <a:off x="6672795" y="955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88685</xdr:rowOff>
    </xdr:from>
    <xdr:to>
      <xdr:col>55</xdr:col>
      <xdr:colOff>0</xdr:colOff>
      <xdr:row>79</xdr:row>
      <xdr:rowOff>98121</xdr:rowOff>
    </xdr:to>
    <xdr:cxnSp macro="">
      <xdr:nvCxnSpPr>
        <xdr:cNvPr id="402" name="直線コネクタ 401"/>
        <xdr:cNvCxnSpPr/>
      </xdr:nvCxnSpPr>
      <xdr:spPr>
        <a:xfrm flipV="1">
          <a:off x="9639300" y="13633235"/>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97224</xdr:rowOff>
    </xdr:from>
    <xdr:to>
      <xdr:col>50</xdr:col>
      <xdr:colOff>114300</xdr:colOff>
      <xdr:row>79</xdr:row>
      <xdr:rowOff>98121</xdr:rowOff>
    </xdr:to>
    <xdr:cxnSp macro="">
      <xdr:nvCxnSpPr>
        <xdr:cNvPr id="405" name="直線コネクタ 404"/>
        <xdr:cNvCxnSpPr/>
      </xdr:nvCxnSpPr>
      <xdr:spPr>
        <a:xfrm>
          <a:off x="8750300" y="13641774"/>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96769</xdr:rowOff>
    </xdr:from>
    <xdr:to>
      <xdr:col>45</xdr:col>
      <xdr:colOff>177800</xdr:colOff>
      <xdr:row>79</xdr:row>
      <xdr:rowOff>97224</xdr:rowOff>
    </xdr:to>
    <xdr:cxnSp macro="">
      <xdr:nvCxnSpPr>
        <xdr:cNvPr id="408" name="直線コネクタ 407"/>
        <xdr:cNvCxnSpPr/>
      </xdr:nvCxnSpPr>
      <xdr:spPr>
        <a:xfrm>
          <a:off x="7861300" y="13641319"/>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37885</xdr:rowOff>
    </xdr:from>
    <xdr:to>
      <xdr:col>55</xdr:col>
      <xdr:colOff>50800</xdr:colOff>
      <xdr:row>79</xdr:row>
      <xdr:rowOff>139485</xdr:rowOff>
    </xdr:to>
    <xdr:sp macro="" textlink="">
      <xdr:nvSpPr>
        <xdr:cNvPr id="418" name="楕円 417"/>
        <xdr:cNvSpPr/>
      </xdr:nvSpPr>
      <xdr:spPr>
        <a:xfrm>
          <a:off x="10426700" y="135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124262</xdr:rowOff>
    </xdr:from>
    <xdr:ext cx="469744" cy="259045"/>
    <xdr:sp macro="" textlink="">
      <xdr:nvSpPr>
        <xdr:cNvPr id="419" name="普通建設事業費 （ うち新規整備　）該当値テキスト"/>
        <xdr:cNvSpPr txBox="1"/>
      </xdr:nvSpPr>
      <xdr:spPr>
        <a:xfrm>
          <a:off x="10528300" y="1349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47321</xdr:rowOff>
    </xdr:from>
    <xdr:to>
      <xdr:col>50</xdr:col>
      <xdr:colOff>165100</xdr:colOff>
      <xdr:row>79</xdr:row>
      <xdr:rowOff>148921</xdr:rowOff>
    </xdr:to>
    <xdr:sp macro="" textlink="">
      <xdr:nvSpPr>
        <xdr:cNvPr id="420" name="楕円 419"/>
        <xdr:cNvSpPr/>
      </xdr:nvSpPr>
      <xdr:spPr>
        <a:xfrm>
          <a:off x="9588500" y="135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140048</xdr:rowOff>
    </xdr:from>
    <xdr:ext cx="378565" cy="259045"/>
    <xdr:sp macro="" textlink="">
      <xdr:nvSpPr>
        <xdr:cNvPr id="421" name="テキスト ボックス 420"/>
        <xdr:cNvSpPr txBox="1"/>
      </xdr:nvSpPr>
      <xdr:spPr>
        <a:xfrm>
          <a:off x="9450017" y="1368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46424</xdr:rowOff>
    </xdr:from>
    <xdr:to>
      <xdr:col>46</xdr:col>
      <xdr:colOff>38100</xdr:colOff>
      <xdr:row>79</xdr:row>
      <xdr:rowOff>148024</xdr:rowOff>
    </xdr:to>
    <xdr:sp macro="" textlink="">
      <xdr:nvSpPr>
        <xdr:cNvPr id="422" name="楕円 421"/>
        <xdr:cNvSpPr/>
      </xdr:nvSpPr>
      <xdr:spPr>
        <a:xfrm>
          <a:off x="8699500" y="135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139151</xdr:rowOff>
    </xdr:from>
    <xdr:ext cx="469744" cy="259045"/>
    <xdr:sp macro="" textlink="">
      <xdr:nvSpPr>
        <xdr:cNvPr id="423" name="テキスト ボックス 422"/>
        <xdr:cNvSpPr txBox="1"/>
      </xdr:nvSpPr>
      <xdr:spPr>
        <a:xfrm>
          <a:off x="8515428" y="1368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45969</xdr:rowOff>
    </xdr:from>
    <xdr:to>
      <xdr:col>41</xdr:col>
      <xdr:colOff>101600</xdr:colOff>
      <xdr:row>79</xdr:row>
      <xdr:rowOff>147569</xdr:rowOff>
    </xdr:to>
    <xdr:sp macro="" textlink="">
      <xdr:nvSpPr>
        <xdr:cNvPr id="424" name="楕円 423"/>
        <xdr:cNvSpPr/>
      </xdr:nvSpPr>
      <xdr:spPr>
        <a:xfrm>
          <a:off x="7810500" y="135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138696</xdr:rowOff>
    </xdr:from>
    <xdr:ext cx="469744" cy="259045"/>
    <xdr:sp macro="" textlink="">
      <xdr:nvSpPr>
        <xdr:cNvPr id="425" name="テキスト ボックス 424"/>
        <xdr:cNvSpPr txBox="1"/>
      </xdr:nvSpPr>
      <xdr:spPr>
        <a:xfrm>
          <a:off x="7626428" y="1368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77087</xdr:rowOff>
    </xdr:from>
    <xdr:to>
      <xdr:col>55</xdr:col>
      <xdr:colOff>0</xdr:colOff>
      <xdr:row>96</xdr:row>
      <xdr:rowOff>94617</xdr:rowOff>
    </xdr:to>
    <xdr:cxnSp macro="">
      <xdr:nvCxnSpPr>
        <xdr:cNvPr id="450" name="直線コネクタ 449"/>
        <xdr:cNvCxnSpPr/>
      </xdr:nvCxnSpPr>
      <xdr:spPr>
        <a:xfrm>
          <a:off x="9639300" y="16536287"/>
          <a:ext cx="838200" cy="1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77087</xdr:rowOff>
    </xdr:from>
    <xdr:to>
      <xdr:col>50</xdr:col>
      <xdr:colOff>114300</xdr:colOff>
      <xdr:row>97</xdr:row>
      <xdr:rowOff>31570</xdr:rowOff>
    </xdr:to>
    <xdr:cxnSp macro="">
      <xdr:nvCxnSpPr>
        <xdr:cNvPr id="453" name="直線コネクタ 452"/>
        <xdr:cNvCxnSpPr/>
      </xdr:nvCxnSpPr>
      <xdr:spPr>
        <a:xfrm flipV="1">
          <a:off x="8750300" y="16536287"/>
          <a:ext cx="889000" cy="1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126119</xdr:rowOff>
    </xdr:from>
    <xdr:to>
      <xdr:col>45</xdr:col>
      <xdr:colOff>177800</xdr:colOff>
      <xdr:row>97</xdr:row>
      <xdr:rowOff>31570</xdr:rowOff>
    </xdr:to>
    <xdr:cxnSp macro="">
      <xdr:nvCxnSpPr>
        <xdr:cNvPr id="456" name="直線コネクタ 455"/>
        <xdr:cNvCxnSpPr/>
      </xdr:nvCxnSpPr>
      <xdr:spPr>
        <a:xfrm>
          <a:off x="7861300" y="16585319"/>
          <a:ext cx="8890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43817</xdr:rowOff>
    </xdr:from>
    <xdr:to>
      <xdr:col>55</xdr:col>
      <xdr:colOff>50800</xdr:colOff>
      <xdr:row>96</xdr:row>
      <xdr:rowOff>145417</xdr:rowOff>
    </xdr:to>
    <xdr:sp macro="" textlink="">
      <xdr:nvSpPr>
        <xdr:cNvPr id="466" name="楕円 465"/>
        <xdr:cNvSpPr/>
      </xdr:nvSpPr>
      <xdr:spPr>
        <a:xfrm>
          <a:off x="10426700" y="165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66694</xdr:rowOff>
    </xdr:from>
    <xdr:ext cx="599010" cy="259045"/>
    <xdr:sp macro="" textlink="">
      <xdr:nvSpPr>
        <xdr:cNvPr id="467" name="普通建設事業費 （ うち更新整備　）該当値テキスト"/>
        <xdr:cNvSpPr txBox="1"/>
      </xdr:nvSpPr>
      <xdr:spPr>
        <a:xfrm>
          <a:off x="10528300" y="1635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26287</xdr:rowOff>
    </xdr:from>
    <xdr:to>
      <xdr:col>50</xdr:col>
      <xdr:colOff>165100</xdr:colOff>
      <xdr:row>96</xdr:row>
      <xdr:rowOff>127887</xdr:rowOff>
    </xdr:to>
    <xdr:sp macro="" textlink="">
      <xdr:nvSpPr>
        <xdr:cNvPr id="468" name="楕円 467"/>
        <xdr:cNvSpPr/>
      </xdr:nvSpPr>
      <xdr:spPr>
        <a:xfrm>
          <a:off x="9588500" y="1648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144414</xdr:rowOff>
    </xdr:from>
    <xdr:ext cx="599010" cy="259045"/>
    <xdr:sp macro="" textlink="">
      <xdr:nvSpPr>
        <xdr:cNvPr id="469" name="テキスト ボックス 468"/>
        <xdr:cNvSpPr txBox="1"/>
      </xdr:nvSpPr>
      <xdr:spPr>
        <a:xfrm>
          <a:off x="9339795" y="1626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152220</xdr:rowOff>
    </xdr:from>
    <xdr:to>
      <xdr:col>46</xdr:col>
      <xdr:colOff>38100</xdr:colOff>
      <xdr:row>97</xdr:row>
      <xdr:rowOff>82370</xdr:rowOff>
    </xdr:to>
    <xdr:sp macro="" textlink="">
      <xdr:nvSpPr>
        <xdr:cNvPr id="470" name="楕円 469"/>
        <xdr:cNvSpPr/>
      </xdr:nvSpPr>
      <xdr:spPr>
        <a:xfrm>
          <a:off x="8699500" y="166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98897</xdr:rowOff>
    </xdr:from>
    <xdr:ext cx="599010" cy="259045"/>
    <xdr:sp macro="" textlink="">
      <xdr:nvSpPr>
        <xdr:cNvPr id="471" name="テキスト ボックス 470"/>
        <xdr:cNvSpPr txBox="1"/>
      </xdr:nvSpPr>
      <xdr:spPr>
        <a:xfrm>
          <a:off x="8450795" y="1638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75319</xdr:rowOff>
    </xdr:from>
    <xdr:to>
      <xdr:col>41</xdr:col>
      <xdr:colOff>101600</xdr:colOff>
      <xdr:row>97</xdr:row>
      <xdr:rowOff>5469</xdr:rowOff>
    </xdr:to>
    <xdr:sp macro="" textlink="">
      <xdr:nvSpPr>
        <xdr:cNvPr id="472" name="楕円 471"/>
        <xdr:cNvSpPr/>
      </xdr:nvSpPr>
      <xdr:spPr>
        <a:xfrm>
          <a:off x="7810500" y="165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21996</xdr:rowOff>
    </xdr:from>
    <xdr:ext cx="599010" cy="259045"/>
    <xdr:sp macro="" textlink="">
      <xdr:nvSpPr>
        <xdr:cNvPr id="473" name="テキスト ボックス 472"/>
        <xdr:cNvSpPr txBox="1"/>
      </xdr:nvSpPr>
      <xdr:spPr>
        <a:xfrm>
          <a:off x="7561795" y="1630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154839</xdr:rowOff>
    </xdr:from>
    <xdr:to>
      <xdr:col>85</xdr:col>
      <xdr:colOff>127000</xdr:colOff>
      <xdr:row>78</xdr:row>
      <xdr:rowOff>155735</xdr:rowOff>
    </xdr:to>
    <xdr:cxnSp macro="">
      <xdr:nvCxnSpPr>
        <xdr:cNvPr id="610" name="直線コネクタ 609"/>
        <xdr:cNvCxnSpPr/>
      </xdr:nvCxnSpPr>
      <xdr:spPr>
        <a:xfrm>
          <a:off x="15481300" y="13527939"/>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150851</xdr:rowOff>
    </xdr:from>
    <xdr:to>
      <xdr:col>81</xdr:col>
      <xdr:colOff>50800</xdr:colOff>
      <xdr:row>78</xdr:row>
      <xdr:rowOff>154839</xdr:rowOff>
    </xdr:to>
    <xdr:cxnSp macro="">
      <xdr:nvCxnSpPr>
        <xdr:cNvPr id="613" name="直線コネクタ 612"/>
        <xdr:cNvCxnSpPr/>
      </xdr:nvCxnSpPr>
      <xdr:spPr>
        <a:xfrm>
          <a:off x="14592300" y="13523951"/>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139742</xdr:rowOff>
    </xdr:from>
    <xdr:to>
      <xdr:col>76</xdr:col>
      <xdr:colOff>114300</xdr:colOff>
      <xdr:row>78</xdr:row>
      <xdr:rowOff>150851</xdr:rowOff>
    </xdr:to>
    <xdr:cxnSp macro="">
      <xdr:nvCxnSpPr>
        <xdr:cNvPr id="616" name="直線コネクタ 615"/>
        <xdr:cNvCxnSpPr/>
      </xdr:nvCxnSpPr>
      <xdr:spPr>
        <a:xfrm>
          <a:off x="13703300" y="13512842"/>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131206</xdr:rowOff>
    </xdr:from>
    <xdr:to>
      <xdr:col>71</xdr:col>
      <xdr:colOff>177800</xdr:colOff>
      <xdr:row>78</xdr:row>
      <xdr:rowOff>139742</xdr:rowOff>
    </xdr:to>
    <xdr:cxnSp macro="">
      <xdr:nvCxnSpPr>
        <xdr:cNvPr id="619" name="直線コネクタ 618"/>
        <xdr:cNvCxnSpPr/>
      </xdr:nvCxnSpPr>
      <xdr:spPr>
        <a:xfrm>
          <a:off x="12814300" y="13504306"/>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104935</xdr:rowOff>
    </xdr:from>
    <xdr:to>
      <xdr:col>85</xdr:col>
      <xdr:colOff>177800</xdr:colOff>
      <xdr:row>79</xdr:row>
      <xdr:rowOff>35085</xdr:rowOff>
    </xdr:to>
    <xdr:sp macro="" textlink="">
      <xdr:nvSpPr>
        <xdr:cNvPr id="629" name="楕円 628"/>
        <xdr:cNvSpPr/>
      </xdr:nvSpPr>
      <xdr:spPr>
        <a:xfrm>
          <a:off x="16268700" y="13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19862</xdr:rowOff>
    </xdr:from>
    <xdr:ext cx="534377" cy="259045"/>
    <xdr:sp macro="" textlink="">
      <xdr:nvSpPr>
        <xdr:cNvPr id="630" name="公債費該当値テキスト"/>
        <xdr:cNvSpPr txBox="1"/>
      </xdr:nvSpPr>
      <xdr:spPr>
        <a:xfrm>
          <a:off x="16370300" y="133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104039</xdr:rowOff>
    </xdr:from>
    <xdr:to>
      <xdr:col>81</xdr:col>
      <xdr:colOff>101600</xdr:colOff>
      <xdr:row>79</xdr:row>
      <xdr:rowOff>34189</xdr:rowOff>
    </xdr:to>
    <xdr:sp macro="" textlink="">
      <xdr:nvSpPr>
        <xdr:cNvPr id="631" name="楕円 630"/>
        <xdr:cNvSpPr/>
      </xdr:nvSpPr>
      <xdr:spPr>
        <a:xfrm>
          <a:off x="15430500" y="134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25316</xdr:rowOff>
    </xdr:from>
    <xdr:ext cx="534377" cy="259045"/>
    <xdr:sp macro="" textlink="">
      <xdr:nvSpPr>
        <xdr:cNvPr id="632" name="テキスト ボックス 631"/>
        <xdr:cNvSpPr txBox="1"/>
      </xdr:nvSpPr>
      <xdr:spPr>
        <a:xfrm>
          <a:off x="15214111" y="135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100051</xdr:rowOff>
    </xdr:from>
    <xdr:to>
      <xdr:col>76</xdr:col>
      <xdr:colOff>165100</xdr:colOff>
      <xdr:row>79</xdr:row>
      <xdr:rowOff>30201</xdr:rowOff>
    </xdr:to>
    <xdr:sp macro="" textlink="">
      <xdr:nvSpPr>
        <xdr:cNvPr id="633" name="楕円 632"/>
        <xdr:cNvSpPr/>
      </xdr:nvSpPr>
      <xdr:spPr>
        <a:xfrm>
          <a:off x="14541500" y="134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21328</xdr:rowOff>
    </xdr:from>
    <xdr:ext cx="534377" cy="259045"/>
    <xdr:sp macro="" textlink="">
      <xdr:nvSpPr>
        <xdr:cNvPr id="634" name="テキスト ボックス 633"/>
        <xdr:cNvSpPr txBox="1"/>
      </xdr:nvSpPr>
      <xdr:spPr>
        <a:xfrm>
          <a:off x="14325111" y="135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88942</xdr:rowOff>
    </xdr:from>
    <xdr:to>
      <xdr:col>72</xdr:col>
      <xdr:colOff>38100</xdr:colOff>
      <xdr:row>79</xdr:row>
      <xdr:rowOff>19092</xdr:rowOff>
    </xdr:to>
    <xdr:sp macro="" textlink="">
      <xdr:nvSpPr>
        <xdr:cNvPr id="635" name="楕円 634"/>
        <xdr:cNvSpPr/>
      </xdr:nvSpPr>
      <xdr:spPr>
        <a:xfrm>
          <a:off x="13652500" y="134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10219</xdr:rowOff>
    </xdr:from>
    <xdr:ext cx="534377" cy="259045"/>
    <xdr:sp macro="" textlink="">
      <xdr:nvSpPr>
        <xdr:cNvPr id="636" name="テキスト ボックス 635"/>
        <xdr:cNvSpPr txBox="1"/>
      </xdr:nvSpPr>
      <xdr:spPr>
        <a:xfrm>
          <a:off x="13436111" y="135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80406</xdr:rowOff>
    </xdr:from>
    <xdr:to>
      <xdr:col>67</xdr:col>
      <xdr:colOff>101600</xdr:colOff>
      <xdr:row>79</xdr:row>
      <xdr:rowOff>10556</xdr:rowOff>
    </xdr:to>
    <xdr:sp macro="" textlink="">
      <xdr:nvSpPr>
        <xdr:cNvPr id="637" name="楕円 636"/>
        <xdr:cNvSpPr/>
      </xdr:nvSpPr>
      <xdr:spPr>
        <a:xfrm>
          <a:off x="12763500" y="134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1683</xdr:rowOff>
    </xdr:from>
    <xdr:ext cx="534377" cy="259045"/>
    <xdr:sp macro="" textlink="">
      <xdr:nvSpPr>
        <xdr:cNvPr id="638" name="テキスト ボックス 637"/>
        <xdr:cNvSpPr txBox="1"/>
      </xdr:nvSpPr>
      <xdr:spPr>
        <a:xfrm>
          <a:off x="12547111" y="135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72498</xdr:rowOff>
    </xdr:from>
    <xdr:to>
      <xdr:col>85</xdr:col>
      <xdr:colOff>127000</xdr:colOff>
      <xdr:row>98</xdr:row>
      <xdr:rowOff>85026</xdr:rowOff>
    </xdr:to>
    <xdr:cxnSp macro="">
      <xdr:nvCxnSpPr>
        <xdr:cNvPr id="667" name="直線コネクタ 666"/>
        <xdr:cNvCxnSpPr/>
      </xdr:nvCxnSpPr>
      <xdr:spPr>
        <a:xfrm flipV="1">
          <a:off x="15481300" y="16874598"/>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85026</xdr:rowOff>
    </xdr:from>
    <xdr:to>
      <xdr:col>81</xdr:col>
      <xdr:colOff>50800</xdr:colOff>
      <xdr:row>98</xdr:row>
      <xdr:rowOff>92904</xdr:rowOff>
    </xdr:to>
    <xdr:cxnSp macro="">
      <xdr:nvCxnSpPr>
        <xdr:cNvPr id="670" name="直線コネクタ 669"/>
        <xdr:cNvCxnSpPr/>
      </xdr:nvCxnSpPr>
      <xdr:spPr>
        <a:xfrm flipV="1">
          <a:off x="14592300" y="16887126"/>
          <a:ext cx="889000" cy="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92904</xdr:rowOff>
    </xdr:from>
    <xdr:to>
      <xdr:col>76</xdr:col>
      <xdr:colOff>114300</xdr:colOff>
      <xdr:row>98</xdr:row>
      <xdr:rowOff>104268</xdr:rowOff>
    </xdr:to>
    <xdr:cxnSp macro="">
      <xdr:nvCxnSpPr>
        <xdr:cNvPr id="673" name="直線コネクタ 672"/>
        <xdr:cNvCxnSpPr/>
      </xdr:nvCxnSpPr>
      <xdr:spPr>
        <a:xfrm flipV="1">
          <a:off x="13703300" y="16895004"/>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130606</xdr:rowOff>
    </xdr:from>
    <xdr:to>
      <xdr:col>71</xdr:col>
      <xdr:colOff>177800</xdr:colOff>
      <xdr:row>98</xdr:row>
      <xdr:rowOff>104268</xdr:rowOff>
    </xdr:to>
    <xdr:cxnSp macro="">
      <xdr:nvCxnSpPr>
        <xdr:cNvPr id="676" name="直線コネクタ 675"/>
        <xdr:cNvCxnSpPr/>
      </xdr:nvCxnSpPr>
      <xdr:spPr>
        <a:xfrm>
          <a:off x="12814300" y="16761256"/>
          <a:ext cx="889000" cy="14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21698</xdr:rowOff>
    </xdr:from>
    <xdr:to>
      <xdr:col>85</xdr:col>
      <xdr:colOff>177800</xdr:colOff>
      <xdr:row>98</xdr:row>
      <xdr:rowOff>123298</xdr:rowOff>
    </xdr:to>
    <xdr:sp macro="" textlink="">
      <xdr:nvSpPr>
        <xdr:cNvPr id="686" name="楕円 685"/>
        <xdr:cNvSpPr/>
      </xdr:nvSpPr>
      <xdr:spPr>
        <a:xfrm>
          <a:off x="16268700" y="168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44575</xdr:rowOff>
    </xdr:from>
    <xdr:ext cx="599010" cy="259045"/>
    <xdr:sp macro="" textlink="">
      <xdr:nvSpPr>
        <xdr:cNvPr id="687" name="積立金該当値テキスト"/>
        <xdr:cNvSpPr txBox="1"/>
      </xdr:nvSpPr>
      <xdr:spPr>
        <a:xfrm>
          <a:off x="16370300" y="1667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34226</xdr:rowOff>
    </xdr:from>
    <xdr:to>
      <xdr:col>81</xdr:col>
      <xdr:colOff>101600</xdr:colOff>
      <xdr:row>98</xdr:row>
      <xdr:rowOff>135826</xdr:rowOff>
    </xdr:to>
    <xdr:sp macro="" textlink="">
      <xdr:nvSpPr>
        <xdr:cNvPr id="688" name="楕円 687"/>
        <xdr:cNvSpPr/>
      </xdr:nvSpPr>
      <xdr:spPr>
        <a:xfrm>
          <a:off x="15430500" y="168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152353</xdr:rowOff>
    </xdr:from>
    <xdr:ext cx="599010" cy="259045"/>
    <xdr:sp macro="" textlink="">
      <xdr:nvSpPr>
        <xdr:cNvPr id="689" name="テキスト ボックス 688"/>
        <xdr:cNvSpPr txBox="1"/>
      </xdr:nvSpPr>
      <xdr:spPr>
        <a:xfrm>
          <a:off x="15181795" y="1661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42104</xdr:rowOff>
    </xdr:from>
    <xdr:to>
      <xdr:col>76</xdr:col>
      <xdr:colOff>165100</xdr:colOff>
      <xdr:row>98</xdr:row>
      <xdr:rowOff>143704</xdr:rowOff>
    </xdr:to>
    <xdr:sp macro="" textlink="">
      <xdr:nvSpPr>
        <xdr:cNvPr id="690" name="楕円 689"/>
        <xdr:cNvSpPr/>
      </xdr:nvSpPr>
      <xdr:spPr>
        <a:xfrm>
          <a:off x="14541500" y="168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134831</xdr:rowOff>
    </xdr:from>
    <xdr:ext cx="599010" cy="259045"/>
    <xdr:sp macro="" textlink="">
      <xdr:nvSpPr>
        <xdr:cNvPr id="691" name="テキスト ボックス 690"/>
        <xdr:cNvSpPr txBox="1"/>
      </xdr:nvSpPr>
      <xdr:spPr>
        <a:xfrm>
          <a:off x="14292795" y="1693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53468</xdr:rowOff>
    </xdr:from>
    <xdr:to>
      <xdr:col>72</xdr:col>
      <xdr:colOff>38100</xdr:colOff>
      <xdr:row>98</xdr:row>
      <xdr:rowOff>155068</xdr:rowOff>
    </xdr:to>
    <xdr:sp macro="" textlink="">
      <xdr:nvSpPr>
        <xdr:cNvPr id="692" name="楕円 691"/>
        <xdr:cNvSpPr/>
      </xdr:nvSpPr>
      <xdr:spPr>
        <a:xfrm>
          <a:off x="13652500" y="168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xdr:rowOff>
    </xdr:from>
    <xdr:ext cx="599010" cy="259045"/>
    <xdr:sp macro="" textlink="">
      <xdr:nvSpPr>
        <xdr:cNvPr id="693" name="テキスト ボックス 692"/>
        <xdr:cNvSpPr txBox="1"/>
      </xdr:nvSpPr>
      <xdr:spPr>
        <a:xfrm>
          <a:off x="13403795" y="1663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79806</xdr:rowOff>
    </xdr:from>
    <xdr:to>
      <xdr:col>67</xdr:col>
      <xdr:colOff>101600</xdr:colOff>
      <xdr:row>98</xdr:row>
      <xdr:rowOff>9956</xdr:rowOff>
    </xdr:to>
    <xdr:sp macro="" textlink="">
      <xdr:nvSpPr>
        <xdr:cNvPr id="694" name="楕円 693"/>
        <xdr:cNvSpPr/>
      </xdr:nvSpPr>
      <xdr:spPr>
        <a:xfrm>
          <a:off x="12763500" y="167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26483</xdr:rowOff>
    </xdr:from>
    <xdr:ext cx="599010" cy="259045"/>
    <xdr:sp macro="" textlink="">
      <xdr:nvSpPr>
        <xdr:cNvPr id="695" name="テキスト ボックス 694"/>
        <xdr:cNvSpPr txBox="1"/>
      </xdr:nvSpPr>
      <xdr:spPr>
        <a:xfrm>
          <a:off x="12514795" y="1648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147510</xdr:rowOff>
    </xdr:from>
    <xdr:to>
      <xdr:col>116</xdr:col>
      <xdr:colOff>63500</xdr:colOff>
      <xdr:row>39</xdr:row>
      <xdr:rowOff>44450</xdr:rowOff>
    </xdr:to>
    <xdr:cxnSp macro="">
      <xdr:nvCxnSpPr>
        <xdr:cNvPr id="724" name="直線コネクタ 723"/>
        <xdr:cNvCxnSpPr/>
      </xdr:nvCxnSpPr>
      <xdr:spPr>
        <a:xfrm flipV="1">
          <a:off x="21323300" y="6662610"/>
          <a:ext cx="8382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118991</xdr:rowOff>
    </xdr:from>
    <xdr:ext cx="378565" cy="259045"/>
    <xdr:sp macro="" textlink="">
      <xdr:nvSpPr>
        <xdr:cNvPr id="725" name="投資及び出資金平均値テキスト"/>
        <xdr:cNvSpPr txBox="1"/>
      </xdr:nvSpPr>
      <xdr:spPr>
        <a:xfrm>
          <a:off x="22212300" y="6634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96710</xdr:rowOff>
    </xdr:from>
    <xdr:to>
      <xdr:col>116</xdr:col>
      <xdr:colOff>114300</xdr:colOff>
      <xdr:row>39</xdr:row>
      <xdr:rowOff>26860</xdr:rowOff>
    </xdr:to>
    <xdr:sp macro="" textlink="">
      <xdr:nvSpPr>
        <xdr:cNvPr id="743" name="楕円 742"/>
        <xdr:cNvSpPr/>
      </xdr:nvSpPr>
      <xdr:spPr>
        <a:xfrm>
          <a:off x="22110700" y="66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56087</xdr:rowOff>
    </xdr:from>
    <xdr:ext cx="469744" cy="259045"/>
    <xdr:sp macro="" textlink="">
      <xdr:nvSpPr>
        <xdr:cNvPr id="744" name="投資及び出資金該当値テキスト"/>
        <xdr:cNvSpPr txBox="1"/>
      </xdr:nvSpPr>
      <xdr:spPr>
        <a:xfrm>
          <a:off x="22212300" y="63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86345</xdr:rowOff>
    </xdr:from>
    <xdr:to>
      <xdr:col>116</xdr:col>
      <xdr:colOff>63500</xdr:colOff>
      <xdr:row>57</xdr:row>
      <xdr:rowOff>141529</xdr:rowOff>
    </xdr:to>
    <xdr:cxnSp macro="">
      <xdr:nvCxnSpPr>
        <xdr:cNvPr id="779" name="直線コネクタ 778"/>
        <xdr:cNvCxnSpPr/>
      </xdr:nvCxnSpPr>
      <xdr:spPr>
        <a:xfrm>
          <a:off x="21323300" y="9858995"/>
          <a:ext cx="8382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135951</xdr:rowOff>
    </xdr:from>
    <xdr:to>
      <xdr:col>111</xdr:col>
      <xdr:colOff>177800</xdr:colOff>
      <xdr:row>57</xdr:row>
      <xdr:rowOff>86345</xdr:rowOff>
    </xdr:to>
    <xdr:cxnSp macro="">
      <xdr:nvCxnSpPr>
        <xdr:cNvPr id="782" name="直線コネクタ 781"/>
        <xdr:cNvCxnSpPr/>
      </xdr:nvCxnSpPr>
      <xdr:spPr>
        <a:xfrm>
          <a:off x="20434300" y="9394251"/>
          <a:ext cx="889000" cy="4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144729</xdr:rowOff>
    </xdr:from>
    <xdr:to>
      <xdr:col>107</xdr:col>
      <xdr:colOff>50800</xdr:colOff>
      <xdr:row>54</xdr:row>
      <xdr:rowOff>135951</xdr:rowOff>
    </xdr:to>
    <xdr:cxnSp macro="">
      <xdr:nvCxnSpPr>
        <xdr:cNvPr id="785" name="直線コネクタ 784"/>
        <xdr:cNvCxnSpPr/>
      </xdr:nvCxnSpPr>
      <xdr:spPr>
        <a:xfrm>
          <a:off x="19545300" y="9231579"/>
          <a:ext cx="889000" cy="16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100840</xdr:rowOff>
    </xdr:from>
    <xdr:ext cx="469744" cy="259045"/>
    <xdr:sp macro="" textlink="">
      <xdr:nvSpPr>
        <xdr:cNvPr id="787" name="テキスト ボックス 786"/>
        <xdr:cNvSpPr txBox="1"/>
      </xdr:nvSpPr>
      <xdr:spPr>
        <a:xfrm>
          <a:off x="20199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144729</xdr:rowOff>
    </xdr:from>
    <xdr:to>
      <xdr:col>102</xdr:col>
      <xdr:colOff>114300</xdr:colOff>
      <xdr:row>57</xdr:row>
      <xdr:rowOff>80676</xdr:rowOff>
    </xdr:to>
    <xdr:cxnSp macro="">
      <xdr:nvCxnSpPr>
        <xdr:cNvPr id="788" name="直線コネクタ 787"/>
        <xdr:cNvCxnSpPr/>
      </xdr:nvCxnSpPr>
      <xdr:spPr>
        <a:xfrm flipV="1">
          <a:off x="18656300" y="9231579"/>
          <a:ext cx="889000" cy="62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63304</xdr:rowOff>
    </xdr:from>
    <xdr:ext cx="534377" cy="259045"/>
    <xdr:sp macro="" textlink="">
      <xdr:nvSpPr>
        <xdr:cNvPr id="790" name="テキスト ボックス 789"/>
        <xdr:cNvSpPr txBox="1"/>
      </xdr:nvSpPr>
      <xdr:spPr>
        <a:xfrm>
          <a:off x="19278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90729</xdr:rowOff>
    </xdr:from>
    <xdr:to>
      <xdr:col>116</xdr:col>
      <xdr:colOff>114300</xdr:colOff>
      <xdr:row>58</xdr:row>
      <xdr:rowOff>20879</xdr:rowOff>
    </xdr:to>
    <xdr:sp macro="" textlink="">
      <xdr:nvSpPr>
        <xdr:cNvPr id="798" name="楕円 797"/>
        <xdr:cNvSpPr/>
      </xdr:nvSpPr>
      <xdr:spPr>
        <a:xfrm>
          <a:off x="221107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113606</xdr:rowOff>
    </xdr:from>
    <xdr:ext cx="469744" cy="259045"/>
    <xdr:sp macro="" textlink="">
      <xdr:nvSpPr>
        <xdr:cNvPr id="799" name="貸付金該当値テキスト"/>
        <xdr:cNvSpPr txBox="1"/>
      </xdr:nvSpPr>
      <xdr:spPr>
        <a:xfrm>
          <a:off x="22212300" y="971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35545</xdr:rowOff>
    </xdr:from>
    <xdr:to>
      <xdr:col>112</xdr:col>
      <xdr:colOff>38100</xdr:colOff>
      <xdr:row>57</xdr:row>
      <xdr:rowOff>137145</xdr:rowOff>
    </xdr:to>
    <xdr:sp macro="" textlink="">
      <xdr:nvSpPr>
        <xdr:cNvPr id="800" name="楕円 799"/>
        <xdr:cNvSpPr/>
      </xdr:nvSpPr>
      <xdr:spPr>
        <a:xfrm>
          <a:off x="21272500" y="98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128272</xdr:rowOff>
    </xdr:from>
    <xdr:ext cx="469744" cy="259045"/>
    <xdr:sp macro="" textlink="">
      <xdr:nvSpPr>
        <xdr:cNvPr id="801" name="テキスト ボックス 800"/>
        <xdr:cNvSpPr txBox="1"/>
      </xdr:nvSpPr>
      <xdr:spPr>
        <a:xfrm>
          <a:off x="21088428" y="99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85151</xdr:rowOff>
    </xdr:from>
    <xdr:to>
      <xdr:col>107</xdr:col>
      <xdr:colOff>101600</xdr:colOff>
      <xdr:row>55</xdr:row>
      <xdr:rowOff>15301</xdr:rowOff>
    </xdr:to>
    <xdr:sp macro="" textlink="">
      <xdr:nvSpPr>
        <xdr:cNvPr id="802" name="楕円 801"/>
        <xdr:cNvSpPr/>
      </xdr:nvSpPr>
      <xdr:spPr>
        <a:xfrm>
          <a:off x="20383500" y="93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31828</xdr:rowOff>
    </xdr:from>
    <xdr:ext cx="534377" cy="259045"/>
    <xdr:sp macro="" textlink="">
      <xdr:nvSpPr>
        <xdr:cNvPr id="803" name="テキスト ボックス 802"/>
        <xdr:cNvSpPr txBox="1"/>
      </xdr:nvSpPr>
      <xdr:spPr>
        <a:xfrm>
          <a:off x="20167111" y="91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93929</xdr:rowOff>
    </xdr:from>
    <xdr:to>
      <xdr:col>102</xdr:col>
      <xdr:colOff>165100</xdr:colOff>
      <xdr:row>54</xdr:row>
      <xdr:rowOff>24079</xdr:rowOff>
    </xdr:to>
    <xdr:sp macro="" textlink="">
      <xdr:nvSpPr>
        <xdr:cNvPr id="804" name="楕円 803"/>
        <xdr:cNvSpPr/>
      </xdr:nvSpPr>
      <xdr:spPr>
        <a:xfrm>
          <a:off x="19494500" y="91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40606</xdr:rowOff>
    </xdr:from>
    <xdr:ext cx="534377" cy="259045"/>
    <xdr:sp macro="" textlink="">
      <xdr:nvSpPr>
        <xdr:cNvPr id="805" name="テキスト ボックス 804"/>
        <xdr:cNvSpPr txBox="1"/>
      </xdr:nvSpPr>
      <xdr:spPr>
        <a:xfrm>
          <a:off x="19278111" y="89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29876</xdr:rowOff>
    </xdr:from>
    <xdr:to>
      <xdr:col>98</xdr:col>
      <xdr:colOff>38100</xdr:colOff>
      <xdr:row>57</xdr:row>
      <xdr:rowOff>131476</xdr:rowOff>
    </xdr:to>
    <xdr:sp macro="" textlink="">
      <xdr:nvSpPr>
        <xdr:cNvPr id="806" name="楕円 805"/>
        <xdr:cNvSpPr/>
      </xdr:nvSpPr>
      <xdr:spPr>
        <a:xfrm>
          <a:off x="18605500" y="98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122603</xdr:rowOff>
    </xdr:from>
    <xdr:ext cx="469744" cy="259045"/>
    <xdr:sp macro="" textlink="">
      <xdr:nvSpPr>
        <xdr:cNvPr id="807" name="テキスト ボックス 806"/>
        <xdr:cNvSpPr txBox="1"/>
      </xdr:nvSpPr>
      <xdr:spPr>
        <a:xfrm>
          <a:off x="18421428" y="98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1436</xdr:rowOff>
    </xdr:from>
    <xdr:to>
      <xdr:col>116</xdr:col>
      <xdr:colOff>63500</xdr:colOff>
      <xdr:row>76</xdr:row>
      <xdr:rowOff>23276</xdr:rowOff>
    </xdr:to>
    <xdr:cxnSp macro="">
      <xdr:nvCxnSpPr>
        <xdr:cNvPr id="834" name="直線コネクタ 833"/>
        <xdr:cNvCxnSpPr/>
      </xdr:nvCxnSpPr>
      <xdr:spPr>
        <a:xfrm flipV="1">
          <a:off x="21323300" y="13031636"/>
          <a:ext cx="838200" cy="2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17822</xdr:rowOff>
    </xdr:from>
    <xdr:to>
      <xdr:col>111</xdr:col>
      <xdr:colOff>177800</xdr:colOff>
      <xdr:row>76</xdr:row>
      <xdr:rowOff>23276</xdr:rowOff>
    </xdr:to>
    <xdr:cxnSp macro="">
      <xdr:nvCxnSpPr>
        <xdr:cNvPr id="837" name="直線コネクタ 836"/>
        <xdr:cNvCxnSpPr/>
      </xdr:nvCxnSpPr>
      <xdr:spPr>
        <a:xfrm>
          <a:off x="20434300" y="13048022"/>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137841</xdr:rowOff>
    </xdr:from>
    <xdr:to>
      <xdr:col>107</xdr:col>
      <xdr:colOff>50800</xdr:colOff>
      <xdr:row>76</xdr:row>
      <xdr:rowOff>17822</xdr:rowOff>
    </xdr:to>
    <xdr:cxnSp macro="">
      <xdr:nvCxnSpPr>
        <xdr:cNvPr id="840" name="直線コネクタ 839"/>
        <xdr:cNvCxnSpPr/>
      </xdr:nvCxnSpPr>
      <xdr:spPr>
        <a:xfrm>
          <a:off x="19545300" y="12996591"/>
          <a:ext cx="889000" cy="5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126812</xdr:rowOff>
    </xdr:from>
    <xdr:to>
      <xdr:col>102</xdr:col>
      <xdr:colOff>114300</xdr:colOff>
      <xdr:row>75</xdr:row>
      <xdr:rowOff>137841</xdr:rowOff>
    </xdr:to>
    <xdr:cxnSp macro="">
      <xdr:nvCxnSpPr>
        <xdr:cNvPr id="843" name="直線コネクタ 842"/>
        <xdr:cNvCxnSpPr/>
      </xdr:nvCxnSpPr>
      <xdr:spPr>
        <a:xfrm>
          <a:off x="18656300" y="12985562"/>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122086</xdr:rowOff>
    </xdr:from>
    <xdr:to>
      <xdr:col>116</xdr:col>
      <xdr:colOff>114300</xdr:colOff>
      <xdr:row>76</xdr:row>
      <xdr:rowOff>52236</xdr:rowOff>
    </xdr:to>
    <xdr:sp macro="" textlink="">
      <xdr:nvSpPr>
        <xdr:cNvPr id="853" name="楕円 852"/>
        <xdr:cNvSpPr/>
      </xdr:nvSpPr>
      <xdr:spPr>
        <a:xfrm>
          <a:off x="22110700" y="129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144963</xdr:rowOff>
    </xdr:from>
    <xdr:ext cx="599010" cy="259045"/>
    <xdr:sp macro="" textlink="">
      <xdr:nvSpPr>
        <xdr:cNvPr id="854" name="繰出金該当値テキスト"/>
        <xdr:cNvSpPr txBox="1"/>
      </xdr:nvSpPr>
      <xdr:spPr>
        <a:xfrm>
          <a:off x="22212300" y="1283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143926</xdr:rowOff>
    </xdr:from>
    <xdr:to>
      <xdr:col>112</xdr:col>
      <xdr:colOff>38100</xdr:colOff>
      <xdr:row>76</xdr:row>
      <xdr:rowOff>74076</xdr:rowOff>
    </xdr:to>
    <xdr:sp macro="" textlink="">
      <xdr:nvSpPr>
        <xdr:cNvPr id="855" name="楕円 854"/>
        <xdr:cNvSpPr/>
      </xdr:nvSpPr>
      <xdr:spPr>
        <a:xfrm>
          <a:off x="21272500" y="130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90603</xdr:rowOff>
    </xdr:from>
    <xdr:ext cx="599010" cy="259045"/>
    <xdr:sp macro="" textlink="">
      <xdr:nvSpPr>
        <xdr:cNvPr id="856" name="テキスト ボックス 855"/>
        <xdr:cNvSpPr txBox="1"/>
      </xdr:nvSpPr>
      <xdr:spPr>
        <a:xfrm>
          <a:off x="21023795" y="127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138472</xdr:rowOff>
    </xdr:from>
    <xdr:to>
      <xdr:col>107</xdr:col>
      <xdr:colOff>101600</xdr:colOff>
      <xdr:row>76</xdr:row>
      <xdr:rowOff>68622</xdr:rowOff>
    </xdr:to>
    <xdr:sp macro="" textlink="">
      <xdr:nvSpPr>
        <xdr:cNvPr id="857" name="楕円 856"/>
        <xdr:cNvSpPr/>
      </xdr:nvSpPr>
      <xdr:spPr>
        <a:xfrm>
          <a:off x="20383500" y="129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85149</xdr:rowOff>
    </xdr:from>
    <xdr:ext cx="599010" cy="259045"/>
    <xdr:sp macro="" textlink="">
      <xdr:nvSpPr>
        <xdr:cNvPr id="858" name="テキスト ボックス 857"/>
        <xdr:cNvSpPr txBox="1"/>
      </xdr:nvSpPr>
      <xdr:spPr>
        <a:xfrm>
          <a:off x="20134795" y="1277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87041</xdr:rowOff>
    </xdr:from>
    <xdr:to>
      <xdr:col>102</xdr:col>
      <xdr:colOff>165100</xdr:colOff>
      <xdr:row>76</xdr:row>
      <xdr:rowOff>17191</xdr:rowOff>
    </xdr:to>
    <xdr:sp macro="" textlink="">
      <xdr:nvSpPr>
        <xdr:cNvPr id="859" name="楕円 858"/>
        <xdr:cNvSpPr/>
      </xdr:nvSpPr>
      <xdr:spPr>
        <a:xfrm>
          <a:off x="19494500" y="1294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33718</xdr:rowOff>
    </xdr:from>
    <xdr:ext cx="599010" cy="259045"/>
    <xdr:sp macro="" textlink="">
      <xdr:nvSpPr>
        <xdr:cNvPr id="860" name="テキスト ボックス 859"/>
        <xdr:cNvSpPr txBox="1"/>
      </xdr:nvSpPr>
      <xdr:spPr>
        <a:xfrm>
          <a:off x="19245795" y="1272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76012</xdr:rowOff>
    </xdr:from>
    <xdr:to>
      <xdr:col>98</xdr:col>
      <xdr:colOff>38100</xdr:colOff>
      <xdr:row>76</xdr:row>
      <xdr:rowOff>6161</xdr:rowOff>
    </xdr:to>
    <xdr:sp macro="" textlink="">
      <xdr:nvSpPr>
        <xdr:cNvPr id="861" name="楕円 860"/>
        <xdr:cNvSpPr/>
      </xdr:nvSpPr>
      <xdr:spPr>
        <a:xfrm>
          <a:off x="18605500" y="12934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22689</xdr:rowOff>
    </xdr:from>
    <xdr:ext cx="599010" cy="259045"/>
    <xdr:sp macro="" textlink="">
      <xdr:nvSpPr>
        <xdr:cNvPr id="862" name="テキスト ボックス 861"/>
        <xdr:cNvSpPr txBox="1"/>
      </xdr:nvSpPr>
      <xdr:spPr>
        <a:xfrm>
          <a:off x="18356795" y="1270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2,422.187</a:t>
          </a:r>
          <a:r>
            <a:rPr kumimoji="1" lang="ja-JP" altLang="ja-JP" sz="1100">
              <a:solidFill>
                <a:schemeClr val="dk1"/>
              </a:solidFill>
              <a:effectLst/>
              <a:latin typeface="+mn-lt"/>
              <a:ea typeface="+mn-ea"/>
              <a:cs typeface="+mn-cs"/>
            </a:rPr>
            <a:t>円となっている。住民一人当たりの経費の主な項目として、人件費は</a:t>
          </a:r>
          <a:r>
            <a:rPr kumimoji="1" lang="en-US" altLang="ja-JP" sz="1100">
              <a:solidFill>
                <a:schemeClr val="dk1"/>
              </a:solidFill>
              <a:effectLst/>
              <a:latin typeface="+mn-lt"/>
              <a:ea typeface="+mn-ea"/>
              <a:cs typeface="+mn-cs"/>
            </a:rPr>
            <a:t>295,250</a:t>
          </a:r>
          <a:r>
            <a:rPr kumimoji="1" lang="ja-JP" altLang="ja-JP" sz="1100">
              <a:solidFill>
                <a:schemeClr val="dk1"/>
              </a:solidFill>
              <a:effectLst/>
              <a:latin typeface="+mn-lt"/>
              <a:ea typeface="+mn-ea"/>
              <a:cs typeface="+mn-cs"/>
            </a:rPr>
            <a:t>円、物件費は</a:t>
          </a:r>
          <a:r>
            <a:rPr kumimoji="1" lang="en-US" altLang="ja-JP" sz="1100">
              <a:solidFill>
                <a:schemeClr val="dk1"/>
              </a:solidFill>
              <a:effectLst/>
              <a:latin typeface="+mn-lt"/>
              <a:ea typeface="+mn-ea"/>
              <a:cs typeface="+mn-cs"/>
            </a:rPr>
            <a:t>565,495</a:t>
          </a:r>
          <a:r>
            <a:rPr kumimoji="1" lang="ja-JP" altLang="ja-JP" sz="1100">
              <a:solidFill>
                <a:schemeClr val="dk1"/>
              </a:solidFill>
              <a:effectLst/>
              <a:latin typeface="+mn-lt"/>
              <a:ea typeface="+mn-ea"/>
              <a:cs typeface="+mn-cs"/>
            </a:rPr>
            <a:t>円、補助費は</a:t>
          </a:r>
          <a:r>
            <a:rPr kumimoji="1" lang="en-US" altLang="ja-JP" sz="1100">
              <a:solidFill>
                <a:schemeClr val="dk1"/>
              </a:solidFill>
              <a:effectLst/>
              <a:latin typeface="+mn-lt"/>
              <a:ea typeface="+mn-ea"/>
              <a:cs typeface="+mn-cs"/>
            </a:rPr>
            <a:t>508,141</a:t>
          </a:r>
          <a:r>
            <a:rPr kumimoji="1" lang="ja-JP" altLang="ja-JP" sz="1100">
              <a:solidFill>
                <a:schemeClr val="dk1"/>
              </a:solidFill>
              <a:effectLst/>
              <a:latin typeface="+mn-lt"/>
              <a:ea typeface="+mn-ea"/>
              <a:cs typeface="+mn-cs"/>
            </a:rPr>
            <a:t>円、普通建設事業費は</a:t>
          </a:r>
          <a:r>
            <a:rPr kumimoji="1" lang="en-US" altLang="ja-JP" sz="1100">
              <a:solidFill>
                <a:schemeClr val="dk1"/>
              </a:solidFill>
              <a:effectLst/>
              <a:latin typeface="+mn-lt"/>
              <a:ea typeface="+mn-ea"/>
              <a:cs typeface="+mn-cs"/>
            </a:rPr>
            <a:t>510,796</a:t>
          </a:r>
          <a:r>
            <a:rPr kumimoji="1" lang="ja-JP" altLang="ja-JP" sz="1100">
              <a:solidFill>
                <a:schemeClr val="dk1"/>
              </a:solidFill>
              <a:effectLst/>
              <a:latin typeface="+mn-lt"/>
              <a:ea typeface="+mn-ea"/>
              <a:cs typeface="+mn-cs"/>
            </a:rPr>
            <a:t>円となっており、類似団体と比較して高い水準にある。公債費は平成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年度以降新規借入がないため、類似団体平均を下回っている。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
1,668
82.28
4,136,672
4,047,474
89,198
2,469,367
392,255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145250</xdr:rowOff>
    </xdr:from>
    <xdr:to>
      <xdr:col>24</xdr:col>
      <xdr:colOff>63500</xdr:colOff>
      <xdr:row>36</xdr:row>
      <xdr:rowOff>146228</xdr:rowOff>
    </xdr:to>
    <xdr:cxnSp macro="">
      <xdr:nvCxnSpPr>
        <xdr:cNvPr id="60" name="直線コネクタ 59"/>
        <xdr:cNvCxnSpPr/>
      </xdr:nvCxnSpPr>
      <xdr:spPr>
        <a:xfrm flipV="1">
          <a:off x="3797300" y="6317450"/>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82283</xdr:rowOff>
    </xdr:from>
    <xdr:to>
      <xdr:col>19</xdr:col>
      <xdr:colOff>177800</xdr:colOff>
      <xdr:row>36</xdr:row>
      <xdr:rowOff>146228</xdr:rowOff>
    </xdr:to>
    <xdr:cxnSp macro="">
      <xdr:nvCxnSpPr>
        <xdr:cNvPr id="63" name="直線コネクタ 62"/>
        <xdr:cNvCxnSpPr/>
      </xdr:nvCxnSpPr>
      <xdr:spPr>
        <a:xfrm>
          <a:off x="2908300" y="6254483"/>
          <a:ext cx="8890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82283</xdr:rowOff>
    </xdr:from>
    <xdr:to>
      <xdr:col>15</xdr:col>
      <xdr:colOff>50800</xdr:colOff>
      <xdr:row>36</xdr:row>
      <xdr:rowOff>82753</xdr:rowOff>
    </xdr:to>
    <xdr:cxnSp macro="">
      <xdr:nvCxnSpPr>
        <xdr:cNvPr id="66" name="直線コネクタ 65"/>
        <xdr:cNvCxnSpPr/>
      </xdr:nvCxnSpPr>
      <xdr:spPr>
        <a:xfrm flipV="1">
          <a:off x="2019300" y="6254483"/>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82753</xdr:rowOff>
    </xdr:from>
    <xdr:to>
      <xdr:col>10</xdr:col>
      <xdr:colOff>114300</xdr:colOff>
      <xdr:row>36</xdr:row>
      <xdr:rowOff>93942</xdr:rowOff>
    </xdr:to>
    <xdr:cxnSp macro="">
      <xdr:nvCxnSpPr>
        <xdr:cNvPr id="69" name="直線コネクタ 68"/>
        <xdr:cNvCxnSpPr/>
      </xdr:nvCxnSpPr>
      <xdr:spPr>
        <a:xfrm flipV="1">
          <a:off x="1130300" y="6254953"/>
          <a:ext cx="8890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94450</xdr:rowOff>
    </xdr:from>
    <xdr:to>
      <xdr:col>24</xdr:col>
      <xdr:colOff>114300</xdr:colOff>
      <xdr:row>37</xdr:row>
      <xdr:rowOff>24600</xdr:rowOff>
    </xdr:to>
    <xdr:sp macro="" textlink="">
      <xdr:nvSpPr>
        <xdr:cNvPr id="79" name="楕円 78"/>
        <xdr:cNvSpPr/>
      </xdr:nvSpPr>
      <xdr:spPr>
        <a:xfrm>
          <a:off x="4584700" y="62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117327</xdr:rowOff>
    </xdr:from>
    <xdr:ext cx="534377" cy="259045"/>
    <xdr:sp macro="" textlink="">
      <xdr:nvSpPr>
        <xdr:cNvPr id="80" name="議会費該当値テキスト"/>
        <xdr:cNvSpPr txBox="1"/>
      </xdr:nvSpPr>
      <xdr:spPr>
        <a:xfrm>
          <a:off x="4686300" y="611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95428</xdr:rowOff>
    </xdr:from>
    <xdr:to>
      <xdr:col>20</xdr:col>
      <xdr:colOff>38100</xdr:colOff>
      <xdr:row>37</xdr:row>
      <xdr:rowOff>25578</xdr:rowOff>
    </xdr:to>
    <xdr:sp macro="" textlink="">
      <xdr:nvSpPr>
        <xdr:cNvPr id="81" name="楕円 80"/>
        <xdr:cNvSpPr/>
      </xdr:nvSpPr>
      <xdr:spPr>
        <a:xfrm>
          <a:off x="3746500" y="62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42105</xdr:rowOff>
    </xdr:from>
    <xdr:ext cx="534377" cy="259045"/>
    <xdr:sp macro="" textlink="">
      <xdr:nvSpPr>
        <xdr:cNvPr id="82" name="テキスト ボックス 81"/>
        <xdr:cNvSpPr txBox="1"/>
      </xdr:nvSpPr>
      <xdr:spPr>
        <a:xfrm>
          <a:off x="3530111" y="60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31483</xdr:rowOff>
    </xdr:from>
    <xdr:to>
      <xdr:col>15</xdr:col>
      <xdr:colOff>101600</xdr:colOff>
      <xdr:row>36</xdr:row>
      <xdr:rowOff>133083</xdr:rowOff>
    </xdr:to>
    <xdr:sp macro="" textlink="">
      <xdr:nvSpPr>
        <xdr:cNvPr id="83" name="楕円 82"/>
        <xdr:cNvSpPr/>
      </xdr:nvSpPr>
      <xdr:spPr>
        <a:xfrm>
          <a:off x="2857500" y="62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149610</xdr:rowOff>
    </xdr:from>
    <xdr:ext cx="534377" cy="259045"/>
    <xdr:sp macro="" textlink="">
      <xdr:nvSpPr>
        <xdr:cNvPr id="84" name="テキスト ボックス 83"/>
        <xdr:cNvSpPr txBox="1"/>
      </xdr:nvSpPr>
      <xdr:spPr>
        <a:xfrm>
          <a:off x="2641111" y="59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31953</xdr:rowOff>
    </xdr:from>
    <xdr:to>
      <xdr:col>10</xdr:col>
      <xdr:colOff>165100</xdr:colOff>
      <xdr:row>36</xdr:row>
      <xdr:rowOff>133553</xdr:rowOff>
    </xdr:to>
    <xdr:sp macro="" textlink="">
      <xdr:nvSpPr>
        <xdr:cNvPr id="85" name="楕円 84"/>
        <xdr:cNvSpPr/>
      </xdr:nvSpPr>
      <xdr:spPr>
        <a:xfrm>
          <a:off x="1968500" y="62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150080</xdr:rowOff>
    </xdr:from>
    <xdr:ext cx="534377" cy="259045"/>
    <xdr:sp macro="" textlink="">
      <xdr:nvSpPr>
        <xdr:cNvPr id="86" name="テキスト ボックス 85"/>
        <xdr:cNvSpPr txBox="1"/>
      </xdr:nvSpPr>
      <xdr:spPr>
        <a:xfrm>
          <a:off x="1752111" y="59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43142</xdr:rowOff>
    </xdr:from>
    <xdr:to>
      <xdr:col>6</xdr:col>
      <xdr:colOff>38100</xdr:colOff>
      <xdr:row>36</xdr:row>
      <xdr:rowOff>144742</xdr:rowOff>
    </xdr:to>
    <xdr:sp macro="" textlink="">
      <xdr:nvSpPr>
        <xdr:cNvPr id="87" name="楕円 86"/>
        <xdr:cNvSpPr/>
      </xdr:nvSpPr>
      <xdr:spPr>
        <a:xfrm>
          <a:off x="1079500" y="62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161269</xdr:rowOff>
    </xdr:from>
    <xdr:ext cx="534377" cy="259045"/>
    <xdr:sp macro="" textlink="">
      <xdr:nvSpPr>
        <xdr:cNvPr id="88" name="テキスト ボックス 87"/>
        <xdr:cNvSpPr txBox="1"/>
      </xdr:nvSpPr>
      <xdr:spPr>
        <a:xfrm>
          <a:off x="863111" y="599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155651</xdr:rowOff>
    </xdr:from>
    <xdr:to>
      <xdr:col>24</xdr:col>
      <xdr:colOff>63500</xdr:colOff>
      <xdr:row>58</xdr:row>
      <xdr:rowOff>4514</xdr:rowOff>
    </xdr:to>
    <xdr:cxnSp macro="">
      <xdr:nvCxnSpPr>
        <xdr:cNvPr id="117" name="直線コネクタ 116"/>
        <xdr:cNvCxnSpPr/>
      </xdr:nvCxnSpPr>
      <xdr:spPr>
        <a:xfrm>
          <a:off x="3797300" y="9928301"/>
          <a:ext cx="8382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155651</xdr:rowOff>
    </xdr:from>
    <xdr:to>
      <xdr:col>19</xdr:col>
      <xdr:colOff>177800</xdr:colOff>
      <xdr:row>58</xdr:row>
      <xdr:rowOff>32679</xdr:rowOff>
    </xdr:to>
    <xdr:cxnSp macro="">
      <xdr:nvCxnSpPr>
        <xdr:cNvPr id="120" name="直線コネクタ 119"/>
        <xdr:cNvCxnSpPr/>
      </xdr:nvCxnSpPr>
      <xdr:spPr>
        <a:xfrm flipV="1">
          <a:off x="2908300" y="9928301"/>
          <a:ext cx="889000" cy="4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140208</xdr:rowOff>
    </xdr:from>
    <xdr:to>
      <xdr:col>15</xdr:col>
      <xdr:colOff>50800</xdr:colOff>
      <xdr:row>58</xdr:row>
      <xdr:rowOff>32679</xdr:rowOff>
    </xdr:to>
    <xdr:cxnSp macro="">
      <xdr:nvCxnSpPr>
        <xdr:cNvPr id="123" name="直線コネクタ 122"/>
        <xdr:cNvCxnSpPr/>
      </xdr:nvCxnSpPr>
      <xdr:spPr>
        <a:xfrm>
          <a:off x="2019300" y="9912858"/>
          <a:ext cx="889000" cy="6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59048</xdr:rowOff>
    </xdr:from>
    <xdr:to>
      <xdr:col>10</xdr:col>
      <xdr:colOff>114300</xdr:colOff>
      <xdr:row>57</xdr:row>
      <xdr:rowOff>140208</xdr:rowOff>
    </xdr:to>
    <xdr:cxnSp macro="">
      <xdr:nvCxnSpPr>
        <xdr:cNvPr id="126" name="直線コネクタ 125"/>
        <xdr:cNvCxnSpPr/>
      </xdr:nvCxnSpPr>
      <xdr:spPr>
        <a:xfrm>
          <a:off x="1130300" y="9831698"/>
          <a:ext cx="889000" cy="8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125164</xdr:rowOff>
    </xdr:from>
    <xdr:to>
      <xdr:col>24</xdr:col>
      <xdr:colOff>114300</xdr:colOff>
      <xdr:row>58</xdr:row>
      <xdr:rowOff>55314</xdr:rowOff>
    </xdr:to>
    <xdr:sp macro="" textlink="">
      <xdr:nvSpPr>
        <xdr:cNvPr id="136" name="楕円 135"/>
        <xdr:cNvSpPr/>
      </xdr:nvSpPr>
      <xdr:spPr>
        <a:xfrm>
          <a:off x="4584700" y="98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148041</xdr:rowOff>
    </xdr:from>
    <xdr:ext cx="599010" cy="259045"/>
    <xdr:sp macro="" textlink="">
      <xdr:nvSpPr>
        <xdr:cNvPr id="137" name="総務費該当値テキスト"/>
        <xdr:cNvSpPr txBox="1"/>
      </xdr:nvSpPr>
      <xdr:spPr>
        <a:xfrm>
          <a:off x="4686300" y="974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104851</xdr:rowOff>
    </xdr:from>
    <xdr:to>
      <xdr:col>20</xdr:col>
      <xdr:colOff>38100</xdr:colOff>
      <xdr:row>58</xdr:row>
      <xdr:rowOff>35001</xdr:rowOff>
    </xdr:to>
    <xdr:sp macro="" textlink="">
      <xdr:nvSpPr>
        <xdr:cNvPr id="138" name="楕円 137"/>
        <xdr:cNvSpPr/>
      </xdr:nvSpPr>
      <xdr:spPr>
        <a:xfrm>
          <a:off x="3746500" y="98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51528</xdr:rowOff>
    </xdr:from>
    <xdr:ext cx="599010" cy="259045"/>
    <xdr:sp macro="" textlink="">
      <xdr:nvSpPr>
        <xdr:cNvPr id="139" name="テキスト ボックス 138"/>
        <xdr:cNvSpPr txBox="1"/>
      </xdr:nvSpPr>
      <xdr:spPr>
        <a:xfrm>
          <a:off x="3497795" y="96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153329</xdr:rowOff>
    </xdr:from>
    <xdr:to>
      <xdr:col>15</xdr:col>
      <xdr:colOff>101600</xdr:colOff>
      <xdr:row>58</xdr:row>
      <xdr:rowOff>83479</xdr:rowOff>
    </xdr:to>
    <xdr:sp macro="" textlink="">
      <xdr:nvSpPr>
        <xdr:cNvPr id="140" name="楕円 139"/>
        <xdr:cNvSpPr/>
      </xdr:nvSpPr>
      <xdr:spPr>
        <a:xfrm>
          <a:off x="2857500" y="99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100006</xdr:rowOff>
    </xdr:from>
    <xdr:ext cx="599010" cy="259045"/>
    <xdr:sp macro="" textlink="">
      <xdr:nvSpPr>
        <xdr:cNvPr id="141" name="テキスト ボックス 140"/>
        <xdr:cNvSpPr txBox="1"/>
      </xdr:nvSpPr>
      <xdr:spPr>
        <a:xfrm>
          <a:off x="2608795" y="970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89408</xdr:rowOff>
    </xdr:from>
    <xdr:to>
      <xdr:col>10</xdr:col>
      <xdr:colOff>165100</xdr:colOff>
      <xdr:row>58</xdr:row>
      <xdr:rowOff>19558</xdr:rowOff>
    </xdr:to>
    <xdr:sp macro="" textlink="">
      <xdr:nvSpPr>
        <xdr:cNvPr id="142" name="楕円 141"/>
        <xdr:cNvSpPr/>
      </xdr:nvSpPr>
      <xdr:spPr>
        <a:xfrm>
          <a:off x="1968500" y="98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36085</xdr:rowOff>
    </xdr:from>
    <xdr:ext cx="599010" cy="259045"/>
    <xdr:sp macro="" textlink="">
      <xdr:nvSpPr>
        <xdr:cNvPr id="143" name="テキスト ボックス 142"/>
        <xdr:cNvSpPr txBox="1"/>
      </xdr:nvSpPr>
      <xdr:spPr>
        <a:xfrm>
          <a:off x="1719795" y="963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8248</xdr:rowOff>
    </xdr:from>
    <xdr:to>
      <xdr:col>6</xdr:col>
      <xdr:colOff>38100</xdr:colOff>
      <xdr:row>57</xdr:row>
      <xdr:rowOff>109848</xdr:rowOff>
    </xdr:to>
    <xdr:sp macro="" textlink="">
      <xdr:nvSpPr>
        <xdr:cNvPr id="144" name="楕円 143"/>
        <xdr:cNvSpPr/>
      </xdr:nvSpPr>
      <xdr:spPr>
        <a:xfrm>
          <a:off x="1079500" y="97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126375</xdr:rowOff>
    </xdr:from>
    <xdr:ext cx="599010" cy="259045"/>
    <xdr:sp macro="" textlink="">
      <xdr:nvSpPr>
        <xdr:cNvPr id="145" name="テキスト ボックス 144"/>
        <xdr:cNvSpPr txBox="1"/>
      </xdr:nvSpPr>
      <xdr:spPr>
        <a:xfrm>
          <a:off x="830795" y="955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98261</xdr:rowOff>
    </xdr:from>
    <xdr:to>
      <xdr:col>24</xdr:col>
      <xdr:colOff>63500</xdr:colOff>
      <xdr:row>76</xdr:row>
      <xdr:rowOff>110145</xdr:rowOff>
    </xdr:to>
    <xdr:cxnSp macro="">
      <xdr:nvCxnSpPr>
        <xdr:cNvPr id="174" name="直線コネクタ 173"/>
        <xdr:cNvCxnSpPr/>
      </xdr:nvCxnSpPr>
      <xdr:spPr>
        <a:xfrm flipV="1">
          <a:off x="3797300" y="13128461"/>
          <a:ext cx="838200" cy="1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110145</xdr:rowOff>
    </xdr:from>
    <xdr:to>
      <xdr:col>19</xdr:col>
      <xdr:colOff>177800</xdr:colOff>
      <xdr:row>76</xdr:row>
      <xdr:rowOff>116179</xdr:rowOff>
    </xdr:to>
    <xdr:cxnSp macro="">
      <xdr:nvCxnSpPr>
        <xdr:cNvPr id="177" name="直線コネクタ 176"/>
        <xdr:cNvCxnSpPr/>
      </xdr:nvCxnSpPr>
      <xdr:spPr>
        <a:xfrm flipV="1">
          <a:off x="2908300" y="13140345"/>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110110</xdr:rowOff>
    </xdr:from>
    <xdr:to>
      <xdr:col>15</xdr:col>
      <xdr:colOff>50800</xdr:colOff>
      <xdr:row>76</xdr:row>
      <xdr:rowOff>116179</xdr:rowOff>
    </xdr:to>
    <xdr:cxnSp macro="">
      <xdr:nvCxnSpPr>
        <xdr:cNvPr id="180" name="直線コネクタ 179"/>
        <xdr:cNvCxnSpPr/>
      </xdr:nvCxnSpPr>
      <xdr:spPr>
        <a:xfrm>
          <a:off x="2019300" y="12968860"/>
          <a:ext cx="889000" cy="1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95238</xdr:rowOff>
    </xdr:from>
    <xdr:ext cx="599010" cy="259045"/>
    <xdr:sp macro="" textlink="">
      <xdr:nvSpPr>
        <xdr:cNvPr id="182" name="テキスト ボックス 181"/>
        <xdr:cNvSpPr txBox="1"/>
      </xdr:nvSpPr>
      <xdr:spPr>
        <a:xfrm>
          <a:off x="2608795" y="132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146957</xdr:rowOff>
    </xdr:from>
    <xdr:to>
      <xdr:col>10</xdr:col>
      <xdr:colOff>114300</xdr:colOff>
      <xdr:row>75</xdr:row>
      <xdr:rowOff>110110</xdr:rowOff>
    </xdr:to>
    <xdr:cxnSp macro="">
      <xdr:nvCxnSpPr>
        <xdr:cNvPr id="183" name="直線コネクタ 182"/>
        <xdr:cNvCxnSpPr/>
      </xdr:nvCxnSpPr>
      <xdr:spPr>
        <a:xfrm>
          <a:off x="1130300" y="12491357"/>
          <a:ext cx="889000" cy="47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47461</xdr:rowOff>
    </xdr:from>
    <xdr:to>
      <xdr:col>24</xdr:col>
      <xdr:colOff>114300</xdr:colOff>
      <xdr:row>76</xdr:row>
      <xdr:rowOff>149061</xdr:rowOff>
    </xdr:to>
    <xdr:sp macro="" textlink="">
      <xdr:nvSpPr>
        <xdr:cNvPr id="193" name="楕円 192"/>
        <xdr:cNvSpPr/>
      </xdr:nvSpPr>
      <xdr:spPr>
        <a:xfrm>
          <a:off x="4584700" y="130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70337</xdr:rowOff>
    </xdr:from>
    <xdr:ext cx="599010" cy="259045"/>
    <xdr:sp macro="" textlink="">
      <xdr:nvSpPr>
        <xdr:cNvPr id="194" name="民生費該当値テキスト"/>
        <xdr:cNvSpPr txBox="1"/>
      </xdr:nvSpPr>
      <xdr:spPr>
        <a:xfrm>
          <a:off x="4686300" y="1292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59345</xdr:rowOff>
    </xdr:from>
    <xdr:to>
      <xdr:col>20</xdr:col>
      <xdr:colOff>38100</xdr:colOff>
      <xdr:row>76</xdr:row>
      <xdr:rowOff>160945</xdr:rowOff>
    </xdr:to>
    <xdr:sp macro="" textlink="">
      <xdr:nvSpPr>
        <xdr:cNvPr id="195" name="楕円 194"/>
        <xdr:cNvSpPr/>
      </xdr:nvSpPr>
      <xdr:spPr>
        <a:xfrm>
          <a:off x="3746500" y="130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6023</xdr:rowOff>
    </xdr:from>
    <xdr:ext cx="599010" cy="259045"/>
    <xdr:sp macro="" textlink="">
      <xdr:nvSpPr>
        <xdr:cNvPr id="196" name="テキスト ボックス 195"/>
        <xdr:cNvSpPr txBox="1"/>
      </xdr:nvSpPr>
      <xdr:spPr>
        <a:xfrm>
          <a:off x="3497795" y="1286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65379</xdr:rowOff>
    </xdr:from>
    <xdr:to>
      <xdr:col>15</xdr:col>
      <xdr:colOff>101600</xdr:colOff>
      <xdr:row>76</xdr:row>
      <xdr:rowOff>166979</xdr:rowOff>
    </xdr:to>
    <xdr:sp macro="" textlink="">
      <xdr:nvSpPr>
        <xdr:cNvPr id="197" name="楕円 196"/>
        <xdr:cNvSpPr/>
      </xdr:nvSpPr>
      <xdr:spPr>
        <a:xfrm>
          <a:off x="2857500" y="130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12057</xdr:rowOff>
    </xdr:from>
    <xdr:ext cx="599010" cy="259045"/>
    <xdr:sp macro="" textlink="">
      <xdr:nvSpPr>
        <xdr:cNvPr id="198" name="テキスト ボックス 197"/>
        <xdr:cNvSpPr txBox="1"/>
      </xdr:nvSpPr>
      <xdr:spPr>
        <a:xfrm>
          <a:off x="2608795" y="1287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59310</xdr:rowOff>
    </xdr:from>
    <xdr:to>
      <xdr:col>10</xdr:col>
      <xdr:colOff>165100</xdr:colOff>
      <xdr:row>75</xdr:row>
      <xdr:rowOff>160911</xdr:rowOff>
    </xdr:to>
    <xdr:sp macro="" textlink="">
      <xdr:nvSpPr>
        <xdr:cNvPr id="199" name="楕円 198"/>
        <xdr:cNvSpPr/>
      </xdr:nvSpPr>
      <xdr:spPr>
        <a:xfrm>
          <a:off x="1968500" y="12918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5987</xdr:rowOff>
    </xdr:from>
    <xdr:ext cx="599010" cy="259045"/>
    <xdr:sp macro="" textlink="">
      <xdr:nvSpPr>
        <xdr:cNvPr id="200" name="テキスト ボックス 199"/>
        <xdr:cNvSpPr txBox="1"/>
      </xdr:nvSpPr>
      <xdr:spPr>
        <a:xfrm>
          <a:off x="1719795" y="1269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96157</xdr:rowOff>
    </xdr:from>
    <xdr:to>
      <xdr:col>6</xdr:col>
      <xdr:colOff>38100</xdr:colOff>
      <xdr:row>73</xdr:row>
      <xdr:rowOff>26307</xdr:rowOff>
    </xdr:to>
    <xdr:sp macro="" textlink="">
      <xdr:nvSpPr>
        <xdr:cNvPr id="201" name="楕円 200"/>
        <xdr:cNvSpPr/>
      </xdr:nvSpPr>
      <xdr:spPr>
        <a:xfrm>
          <a:off x="1079500" y="124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42834</xdr:rowOff>
    </xdr:from>
    <xdr:ext cx="599010" cy="259045"/>
    <xdr:sp macro="" textlink="">
      <xdr:nvSpPr>
        <xdr:cNvPr id="202" name="テキスト ボックス 201"/>
        <xdr:cNvSpPr txBox="1"/>
      </xdr:nvSpPr>
      <xdr:spPr>
        <a:xfrm>
          <a:off x="830795" y="1221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47241</xdr:rowOff>
    </xdr:from>
    <xdr:to>
      <xdr:col>24</xdr:col>
      <xdr:colOff>63500</xdr:colOff>
      <xdr:row>96</xdr:row>
      <xdr:rowOff>138471</xdr:rowOff>
    </xdr:to>
    <xdr:cxnSp macro="">
      <xdr:nvCxnSpPr>
        <xdr:cNvPr id="231" name="直線コネクタ 230"/>
        <xdr:cNvCxnSpPr/>
      </xdr:nvCxnSpPr>
      <xdr:spPr>
        <a:xfrm>
          <a:off x="3797300" y="16334991"/>
          <a:ext cx="838200" cy="26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47241</xdr:rowOff>
    </xdr:from>
    <xdr:to>
      <xdr:col>19</xdr:col>
      <xdr:colOff>177800</xdr:colOff>
      <xdr:row>97</xdr:row>
      <xdr:rowOff>60379</xdr:rowOff>
    </xdr:to>
    <xdr:cxnSp macro="">
      <xdr:nvCxnSpPr>
        <xdr:cNvPr id="234" name="直線コネクタ 233"/>
        <xdr:cNvCxnSpPr/>
      </xdr:nvCxnSpPr>
      <xdr:spPr>
        <a:xfrm flipV="1">
          <a:off x="2908300" y="16334991"/>
          <a:ext cx="889000" cy="35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170283</xdr:rowOff>
    </xdr:from>
    <xdr:to>
      <xdr:col>15</xdr:col>
      <xdr:colOff>50800</xdr:colOff>
      <xdr:row>97</xdr:row>
      <xdr:rowOff>60379</xdr:rowOff>
    </xdr:to>
    <xdr:cxnSp macro="">
      <xdr:nvCxnSpPr>
        <xdr:cNvPr id="237" name="直線コネクタ 236"/>
        <xdr:cNvCxnSpPr/>
      </xdr:nvCxnSpPr>
      <xdr:spPr>
        <a:xfrm>
          <a:off x="2019300" y="16629483"/>
          <a:ext cx="889000" cy="6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170283</xdr:rowOff>
    </xdr:from>
    <xdr:to>
      <xdr:col>10</xdr:col>
      <xdr:colOff>114300</xdr:colOff>
      <xdr:row>97</xdr:row>
      <xdr:rowOff>111993</xdr:rowOff>
    </xdr:to>
    <xdr:cxnSp macro="">
      <xdr:nvCxnSpPr>
        <xdr:cNvPr id="240" name="直線コネクタ 239"/>
        <xdr:cNvCxnSpPr/>
      </xdr:nvCxnSpPr>
      <xdr:spPr>
        <a:xfrm flipV="1">
          <a:off x="1130300" y="16629483"/>
          <a:ext cx="889000" cy="1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87671</xdr:rowOff>
    </xdr:from>
    <xdr:to>
      <xdr:col>24</xdr:col>
      <xdr:colOff>114300</xdr:colOff>
      <xdr:row>97</xdr:row>
      <xdr:rowOff>17821</xdr:rowOff>
    </xdr:to>
    <xdr:sp macro="" textlink="">
      <xdr:nvSpPr>
        <xdr:cNvPr id="250" name="楕円 249"/>
        <xdr:cNvSpPr/>
      </xdr:nvSpPr>
      <xdr:spPr>
        <a:xfrm>
          <a:off x="4584700" y="165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110548</xdr:rowOff>
    </xdr:from>
    <xdr:ext cx="599010" cy="259045"/>
    <xdr:sp macro="" textlink="">
      <xdr:nvSpPr>
        <xdr:cNvPr id="251" name="衛生費該当値テキスト"/>
        <xdr:cNvSpPr txBox="1"/>
      </xdr:nvSpPr>
      <xdr:spPr>
        <a:xfrm>
          <a:off x="4686300" y="163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167891</xdr:rowOff>
    </xdr:from>
    <xdr:to>
      <xdr:col>20</xdr:col>
      <xdr:colOff>38100</xdr:colOff>
      <xdr:row>95</xdr:row>
      <xdr:rowOff>98041</xdr:rowOff>
    </xdr:to>
    <xdr:sp macro="" textlink="">
      <xdr:nvSpPr>
        <xdr:cNvPr id="252" name="楕円 251"/>
        <xdr:cNvSpPr/>
      </xdr:nvSpPr>
      <xdr:spPr>
        <a:xfrm>
          <a:off x="3746500" y="162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114568</xdr:rowOff>
    </xdr:from>
    <xdr:ext cx="599010" cy="259045"/>
    <xdr:sp macro="" textlink="">
      <xdr:nvSpPr>
        <xdr:cNvPr id="253" name="テキスト ボックス 252"/>
        <xdr:cNvSpPr txBox="1"/>
      </xdr:nvSpPr>
      <xdr:spPr>
        <a:xfrm>
          <a:off x="3497795" y="1605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9579</xdr:rowOff>
    </xdr:from>
    <xdr:to>
      <xdr:col>15</xdr:col>
      <xdr:colOff>101600</xdr:colOff>
      <xdr:row>97</xdr:row>
      <xdr:rowOff>111179</xdr:rowOff>
    </xdr:to>
    <xdr:sp macro="" textlink="">
      <xdr:nvSpPr>
        <xdr:cNvPr id="254" name="楕円 253"/>
        <xdr:cNvSpPr/>
      </xdr:nvSpPr>
      <xdr:spPr>
        <a:xfrm>
          <a:off x="2857500" y="166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127706</xdr:rowOff>
    </xdr:from>
    <xdr:ext cx="599010" cy="259045"/>
    <xdr:sp macro="" textlink="">
      <xdr:nvSpPr>
        <xdr:cNvPr id="255" name="テキスト ボックス 254"/>
        <xdr:cNvSpPr txBox="1"/>
      </xdr:nvSpPr>
      <xdr:spPr>
        <a:xfrm>
          <a:off x="2608795" y="1641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119483</xdr:rowOff>
    </xdr:from>
    <xdr:to>
      <xdr:col>10</xdr:col>
      <xdr:colOff>165100</xdr:colOff>
      <xdr:row>97</xdr:row>
      <xdr:rowOff>49633</xdr:rowOff>
    </xdr:to>
    <xdr:sp macro="" textlink="">
      <xdr:nvSpPr>
        <xdr:cNvPr id="256" name="楕円 255"/>
        <xdr:cNvSpPr/>
      </xdr:nvSpPr>
      <xdr:spPr>
        <a:xfrm>
          <a:off x="1968500" y="165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66160</xdr:rowOff>
    </xdr:from>
    <xdr:ext cx="599010" cy="259045"/>
    <xdr:sp macro="" textlink="">
      <xdr:nvSpPr>
        <xdr:cNvPr id="257" name="テキスト ボックス 256"/>
        <xdr:cNvSpPr txBox="1"/>
      </xdr:nvSpPr>
      <xdr:spPr>
        <a:xfrm>
          <a:off x="1719795" y="1635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61193</xdr:rowOff>
    </xdr:from>
    <xdr:to>
      <xdr:col>6</xdr:col>
      <xdr:colOff>38100</xdr:colOff>
      <xdr:row>97</xdr:row>
      <xdr:rowOff>162793</xdr:rowOff>
    </xdr:to>
    <xdr:sp macro="" textlink="">
      <xdr:nvSpPr>
        <xdr:cNvPr id="258" name="楕円 257"/>
        <xdr:cNvSpPr/>
      </xdr:nvSpPr>
      <xdr:spPr>
        <a:xfrm>
          <a:off x="1079500" y="166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7870</xdr:rowOff>
    </xdr:from>
    <xdr:ext cx="599010" cy="259045"/>
    <xdr:sp macro="" textlink="">
      <xdr:nvSpPr>
        <xdr:cNvPr id="259" name="テキスト ボックス 258"/>
        <xdr:cNvSpPr txBox="1"/>
      </xdr:nvSpPr>
      <xdr:spPr>
        <a:xfrm>
          <a:off x="830795" y="1646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97948</xdr:rowOff>
    </xdr:from>
    <xdr:to>
      <xdr:col>55</xdr:col>
      <xdr:colOff>0</xdr:colOff>
      <xdr:row>39</xdr:row>
      <xdr:rowOff>98062</xdr:rowOff>
    </xdr:to>
    <xdr:cxnSp macro="">
      <xdr:nvCxnSpPr>
        <xdr:cNvPr id="290" name="直線コネクタ 289"/>
        <xdr:cNvCxnSpPr/>
      </xdr:nvCxnSpPr>
      <xdr:spPr>
        <a:xfrm>
          <a:off x="9639300" y="6784498"/>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97948</xdr:rowOff>
    </xdr:from>
    <xdr:to>
      <xdr:col>50</xdr:col>
      <xdr:colOff>114300</xdr:colOff>
      <xdr:row>39</xdr:row>
      <xdr:rowOff>97997</xdr:rowOff>
    </xdr:to>
    <xdr:cxnSp macro="">
      <xdr:nvCxnSpPr>
        <xdr:cNvPr id="293" name="直線コネクタ 292"/>
        <xdr:cNvCxnSpPr/>
      </xdr:nvCxnSpPr>
      <xdr:spPr>
        <a:xfrm flipV="1">
          <a:off x="8750300" y="6784498"/>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97997</xdr:rowOff>
    </xdr:from>
    <xdr:to>
      <xdr:col>45</xdr:col>
      <xdr:colOff>177800</xdr:colOff>
      <xdr:row>39</xdr:row>
      <xdr:rowOff>98226</xdr:rowOff>
    </xdr:to>
    <xdr:cxnSp macro="">
      <xdr:nvCxnSpPr>
        <xdr:cNvPr id="296" name="直線コネクタ 295"/>
        <xdr:cNvCxnSpPr/>
      </xdr:nvCxnSpPr>
      <xdr:spPr>
        <a:xfrm flipV="1">
          <a:off x="7861300" y="678454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98226</xdr:rowOff>
    </xdr:from>
    <xdr:to>
      <xdr:col>41</xdr:col>
      <xdr:colOff>50800</xdr:colOff>
      <xdr:row>39</xdr:row>
      <xdr:rowOff>98242</xdr:rowOff>
    </xdr:to>
    <xdr:cxnSp macro="">
      <xdr:nvCxnSpPr>
        <xdr:cNvPr id="299" name="直線コネクタ 298"/>
        <xdr:cNvCxnSpPr/>
      </xdr:nvCxnSpPr>
      <xdr:spPr>
        <a:xfrm flipV="1">
          <a:off x="6972300" y="678477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47262</xdr:rowOff>
    </xdr:from>
    <xdr:to>
      <xdr:col>55</xdr:col>
      <xdr:colOff>50800</xdr:colOff>
      <xdr:row>39</xdr:row>
      <xdr:rowOff>148862</xdr:rowOff>
    </xdr:to>
    <xdr:sp macro="" textlink="">
      <xdr:nvSpPr>
        <xdr:cNvPr id="309" name="楕円 308"/>
        <xdr:cNvSpPr/>
      </xdr:nvSpPr>
      <xdr:spPr>
        <a:xfrm>
          <a:off x="104267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168956</xdr:rowOff>
    </xdr:from>
    <xdr:ext cx="313932" cy="259045"/>
    <xdr:sp macro="" textlink="">
      <xdr:nvSpPr>
        <xdr:cNvPr id="310" name="労働費該当値テキスト"/>
        <xdr:cNvSpPr txBox="1"/>
      </xdr:nvSpPr>
      <xdr:spPr>
        <a:xfrm>
          <a:off x="10528300" y="66840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47148</xdr:rowOff>
    </xdr:from>
    <xdr:to>
      <xdr:col>50</xdr:col>
      <xdr:colOff>165100</xdr:colOff>
      <xdr:row>39</xdr:row>
      <xdr:rowOff>148748</xdr:rowOff>
    </xdr:to>
    <xdr:sp macro="" textlink="">
      <xdr:nvSpPr>
        <xdr:cNvPr id="311" name="楕円 310"/>
        <xdr:cNvSpPr/>
      </xdr:nvSpPr>
      <xdr:spPr>
        <a:xfrm>
          <a:off x="9588500" y="67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139875</xdr:rowOff>
    </xdr:from>
    <xdr:ext cx="313932" cy="259045"/>
    <xdr:sp macro="" textlink="">
      <xdr:nvSpPr>
        <xdr:cNvPr id="312" name="テキスト ボックス 311"/>
        <xdr:cNvSpPr txBox="1"/>
      </xdr:nvSpPr>
      <xdr:spPr>
        <a:xfrm>
          <a:off x="9482333" y="682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47197</xdr:rowOff>
    </xdr:from>
    <xdr:to>
      <xdr:col>46</xdr:col>
      <xdr:colOff>38100</xdr:colOff>
      <xdr:row>39</xdr:row>
      <xdr:rowOff>148797</xdr:rowOff>
    </xdr:to>
    <xdr:sp macro="" textlink="">
      <xdr:nvSpPr>
        <xdr:cNvPr id="313" name="楕円 312"/>
        <xdr:cNvSpPr/>
      </xdr:nvSpPr>
      <xdr:spPr>
        <a:xfrm>
          <a:off x="8699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139924</xdr:rowOff>
    </xdr:from>
    <xdr:ext cx="313932" cy="259045"/>
    <xdr:sp macro="" textlink="">
      <xdr:nvSpPr>
        <xdr:cNvPr id="314" name="テキスト ボックス 313"/>
        <xdr:cNvSpPr txBox="1"/>
      </xdr:nvSpPr>
      <xdr:spPr>
        <a:xfrm>
          <a:off x="8593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47426</xdr:rowOff>
    </xdr:from>
    <xdr:to>
      <xdr:col>41</xdr:col>
      <xdr:colOff>101600</xdr:colOff>
      <xdr:row>39</xdr:row>
      <xdr:rowOff>149026</xdr:rowOff>
    </xdr:to>
    <xdr:sp macro="" textlink="">
      <xdr:nvSpPr>
        <xdr:cNvPr id="315" name="楕円 314"/>
        <xdr:cNvSpPr/>
      </xdr:nvSpPr>
      <xdr:spPr>
        <a:xfrm>
          <a:off x="7810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140153</xdr:rowOff>
    </xdr:from>
    <xdr:ext cx="313932" cy="259045"/>
    <xdr:sp macro="" textlink="">
      <xdr:nvSpPr>
        <xdr:cNvPr id="316" name="テキスト ボックス 315"/>
        <xdr:cNvSpPr txBox="1"/>
      </xdr:nvSpPr>
      <xdr:spPr>
        <a:xfrm>
          <a:off x="7704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47442</xdr:rowOff>
    </xdr:from>
    <xdr:to>
      <xdr:col>36</xdr:col>
      <xdr:colOff>165100</xdr:colOff>
      <xdr:row>39</xdr:row>
      <xdr:rowOff>149042</xdr:rowOff>
    </xdr:to>
    <xdr:sp macro="" textlink="">
      <xdr:nvSpPr>
        <xdr:cNvPr id="317" name="楕円 316"/>
        <xdr:cNvSpPr/>
      </xdr:nvSpPr>
      <xdr:spPr>
        <a:xfrm>
          <a:off x="6921500" y="67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140169</xdr:rowOff>
    </xdr:from>
    <xdr:ext cx="313932" cy="259045"/>
    <xdr:sp macro="" textlink="">
      <xdr:nvSpPr>
        <xdr:cNvPr id="318" name="テキスト ボックス 317"/>
        <xdr:cNvSpPr txBox="1"/>
      </xdr:nvSpPr>
      <xdr:spPr>
        <a:xfrm>
          <a:off x="6815333" y="682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138332</xdr:rowOff>
    </xdr:from>
    <xdr:to>
      <xdr:col>55</xdr:col>
      <xdr:colOff>0</xdr:colOff>
      <xdr:row>58</xdr:row>
      <xdr:rowOff>8045</xdr:rowOff>
    </xdr:to>
    <xdr:cxnSp macro="">
      <xdr:nvCxnSpPr>
        <xdr:cNvPr id="345" name="直線コネクタ 344"/>
        <xdr:cNvCxnSpPr/>
      </xdr:nvCxnSpPr>
      <xdr:spPr>
        <a:xfrm>
          <a:off x="9639300" y="9910982"/>
          <a:ext cx="838200" cy="4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138332</xdr:rowOff>
    </xdr:from>
    <xdr:to>
      <xdr:col>50</xdr:col>
      <xdr:colOff>114300</xdr:colOff>
      <xdr:row>58</xdr:row>
      <xdr:rowOff>38233</xdr:rowOff>
    </xdr:to>
    <xdr:cxnSp macro="">
      <xdr:nvCxnSpPr>
        <xdr:cNvPr id="348" name="直線コネクタ 347"/>
        <xdr:cNvCxnSpPr/>
      </xdr:nvCxnSpPr>
      <xdr:spPr>
        <a:xfrm flipV="1">
          <a:off x="8750300" y="9910982"/>
          <a:ext cx="889000" cy="7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38233</xdr:rowOff>
    </xdr:from>
    <xdr:to>
      <xdr:col>45</xdr:col>
      <xdr:colOff>177800</xdr:colOff>
      <xdr:row>58</xdr:row>
      <xdr:rowOff>45310</xdr:rowOff>
    </xdr:to>
    <xdr:cxnSp macro="">
      <xdr:nvCxnSpPr>
        <xdr:cNvPr id="351" name="直線コネクタ 350"/>
        <xdr:cNvCxnSpPr/>
      </xdr:nvCxnSpPr>
      <xdr:spPr>
        <a:xfrm flipV="1">
          <a:off x="7861300" y="9982333"/>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45310</xdr:rowOff>
    </xdr:from>
    <xdr:to>
      <xdr:col>41</xdr:col>
      <xdr:colOff>50800</xdr:colOff>
      <xdr:row>58</xdr:row>
      <xdr:rowOff>55829</xdr:rowOff>
    </xdr:to>
    <xdr:cxnSp macro="">
      <xdr:nvCxnSpPr>
        <xdr:cNvPr id="354" name="直線コネクタ 353"/>
        <xdr:cNvCxnSpPr/>
      </xdr:nvCxnSpPr>
      <xdr:spPr>
        <a:xfrm flipV="1">
          <a:off x="6972300" y="9989410"/>
          <a:ext cx="889000" cy="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128695</xdr:rowOff>
    </xdr:from>
    <xdr:to>
      <xdr:col>55</xdr:col>
      <xdr:colOff>50800</xdr:colOff>
      <xdr:row>58</xdr:row>
      <xdr:rowOff>58845</xdr:rowOff>
    </xdr:to>
    <xdr:sp macro="" textlink="">
      <xdr:nvSpPr>
        <xdr:cNvPr id="364" name="楕円 363"/>
        <xdr:cNvSpPr/>
      </xdr:nvSpPr>
      <xdr:spPr>
        <a:xfrm>
          <a:off x="10426700" y="99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151572</xdr:rowOff>
    </xdr:from>
    <xdr:ext cx="599010" cy="259045"/>
    <xdr:sp macro="" textlink="">
      <xdr:nvSpPr>
        <xdr:cNvPr id="365" name="農林水産業費該当値テキスト"/>
        <xdr:cNvSpPr txBox="1"/>
      </xdr:nvSpPr>
      <xdr:spPr>
        <a:xfrm>
          <a:off x="10528300" y="975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87532</xdr:rowOff>
    </xdr:from>
    <xdr:to>
      <xdr:col>50</xdr:col>
      <xdr:colOff>165100</xdr:colOff>
      <xdr:row>58</xdr:row>
      <xdr:rowOff>17682</xdr:rowOff>
    </xdr:to>
    <xdr:sp macro="" textlink="">
      <xdr:nvSpPr>
        <xdr:cNvPr id="366" name="楕円 365"/>
        <xdr:cNvSpPr/>
      </xdr:nvSpPr>
      <xdr:spPr>
        <a:xfrm>
          <a:off x="9588500" y="98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34209</xdr:rowOff>
    </xdr:from>
    <xdr:ext cx="599010" cy="259045"/>
    <xdr:sp macro="" textlink="">
      <xdr:nvSpPr>
        <xdr:cNvPr id="367" name="テキスト ボックス 366"/>
        <xdr:cNvSpPr txBox="1"/>
      </xdr:nvSpPr>
      <xdr:spPr>
        <a:xfrm>
          <a:off x="9339795" y="963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158883</xdr:rowOff>
    </xdr:from>
    <xdr:to>
      <xdr:col>46</xdr:col>
      <xdr:colOff>38100</xdr:colOff>
      <xdr:row>58</xdr:row>
      <xdr:rowOff>89033</xdr:rowOff>
    </xdr:to>
    <xdr:sp macro="" textlink="">
      <xdr:nvSpPr>
        <xdr:cNvPr id="368" name="楕円 367"/>
        <xdr:cNvSpPr/>
      </xdr:nvSpPr>
      <xdr:spPr>
        <a:xfrm>
          <a:off x="8699500" y="99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105560</xdr:rowOff>
    </xdr:from>
    <xdr:ext cx="599010" cy="259045"/>
    <xdr:sp macro="" textlink="">
      <xdr:nvSpPr>
        <xdr:cNvPr id="369" name="テキスト ボックス 368"/>
        <xdr:cNvSpPr txBox="1"/>
      </xdr:nvSpPr>
      <xdr:spPr>
        <a:xfrm>
          <a:off x="8450795" y="97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165960</xdr:rowOff>
    </xdr:from>
    <xdr:to>
      <xdr:col>41</xdr:col>
      <xdr:colOff>101600</xdr:colOff>
      <xdr:row>58</xdr:row>
      <xdr:rowOff>96110</xdr:rowOff>
    </xdr:to>
    <xdr:sp macro="" textlink="">
      <xdr:nvSpPr>
        <xdr:cNvPr id="370" name="楕円 369"/>
        <xdr:cNvSpPr/>
      </xdr:nvSpPr>
      <xdr:spPr>
        <a:xfrm>
          <a:off x="7810500" y="993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112637</xdr:rowOff>
    </xdr:from>
    <xdr:ext cx="599010" cy="259045"/>
    <xdr:sp macro="" textlink="">
      <xdr:nvSpPr>
        <xdr:cNvPr id="371" name="テキスト ボックス 370"/>
        <xdr:cNvSpPr txBox="1"/>
      </xdr:nvSpPr>
      <xdr:spPr>
        <a:xfrm>
          <a:off x="7561795" y="971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5029</xdr:rowOff>
    </xdr:from>
    <xdr:to>
      <xdr:col>36</xdr:col>
      <xdr:colOff>165100</xdr:colOff>
      <xdr:row>58</xdr:row>
      <xdr:rowOff>106629</xdr:rowOff>
    </xdr:to>
    <xdr:sp macro="" textlink="">
      <xdr:nvSpPr>
        <xdr:cNvPr id="372" name="楕円 371"/>
        <xdr:cNvSpPr/>
      </xdr:nvSpPr>
      <xdr:spPr>
        <a:xfrm>
          <a:off x="6921500" y="99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97756</xdr:rowOff>
    </xdr:from>
    <xdr:ext cx="534377" cy="259045"/>
    <xdr:sp macro="" textlink="">
      <xdr:nvSpPr>
        <xdr:cNvPr id="373" name="テキスト ボックス 372"/>
        <xdr:cNvSpPr txBox="1"/>
      </xdr:nvSpPr>
      <xdr:spPr>
        <a:xfrm>
          <a:off x="6705111" y="100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91069</xdr:rowOff>
    </xdr:from>
    <xdr:to>
      <xdr:col>55</xdr:col>
      <xdr:colOff>0</xdr:colOff>
      <xdr:row>78</xdr:row>
      <xdr:rowOff>57245</xdr:rowOff>
    </xdr:to>
    <xdr:cxnSp macro="">
      <xdr:nvCxnSpPr>
        <xdr:cNvPr id="402" name="直線コネクタ 401"/>
        <xdr:cNvCxnSpPr/>
      </xdr:nvCxnSpPr>
      <xdr:spPr>
        <a:xfrm>
          <a:off x="9639300" y="13292719"/>
          <a:ext cx="838200" cy="13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91069</xdr:rowOff>
    </xdr:from>
    <xdr:to>
      <xdr:col>50</xdr:col>
      <xdr:colOff>114300</xdr:colOff>
      <xdr:row>78</xdr:row>
      <xdr:rowOff>3218</xdr:rowOff>
    </xdr:to>
    <xdr:cxnSp macro="">
      <xdr:nvCxnSpPr>
        <xdr:cNvPr id="405" name="直線コネクタ 404"/>
        <xdr:cNvCxnSpPr/>
      </xdr:nvCxnSpPr>
      <xdr:spPr>
        <a:xfrm flipV="1">
          <a:off x="8750300" y="13292719"/>
          <a:ext cx="889000" cy="8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151385</xdr:rowOff>
    </xdr:from>
    <xdr:to>
      <xdr:col>45</xdr:col>
      <xdr:colOff>177800</xdr:colOff>
      <xdr:row>78</xdr:row>
      <xdr:rowOff>3218</xdr:rowOff>
    </xdr:to>
    <xdr:cxnSp macro="">
      <xdr:nvCxnSpPr>
        <xdr:cNvPr id="408" name="直線コネクタ 407"/>
        <xdr:cNvCxnSpPr/>
      </xdr:nvCxnSpPr>
      <xdr:spPr>
        <a:xfrm>
          <a:off x="7861300" y="13353035"/>
          <a:ext cx="8890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91331</xdr:rowOff>
    </xdr:from>
    <xdr:to>
      <xdr:col>41</xdr:col>
      <xdr:colOff>50800</xdr:colOff>
      <xdr:row>77</xdr:row>
      <xdr:rowOff>151385</xdr:rowOff>
    </xdr:to>
    <xdr:cxnSp macro="">
      <xdr:nvCxnSpPr>
        <xdr:cNvPr id="411" name="直線コネクタ 410"/>
        <xdr:cNvCxnSpPr/>
      </xdr:nvCxnSpPr>
      <xdr:spPr>
        <a:xfrm>
          <a:off x="6972300" y="13292981"/>
          <a:ext cx="889000" cy="6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6445</xdr:rowOff>
    </xdr:from>
    <xdr:to>
      <xdr:col>55</xdr:col>
      <xdr:colOff>50800</xdr:colOff>
      <xdr:row>78</xdr:row>
      <xdr:rowOff>108045</xdr:rowOff>
    </xdr:to>
    <xdr:sp macro="" textlink="">
      <xdr:nvSpPr>
        <xdr:cNvPr id="421" name="楕円 420"/>
        <xdr:cNvSpPr/>
      </xdr:nvSpPr>
      <xdr:spPr>
        <a:xfrm>
          <a:off x="10426700" y="133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29322</xdr:rowOff>
    </xdr:from>
    <xdr:ext cx="534377" cy="259045"/>
    <xdr:sp macro="" textlink="">
      <xdr:nvSpPr>
        <xdr:cNvPr id="422" name="商工費該当値テキスト"/>
        <xdr:cNvSpPr txBox="1"/>
      </xdr:nvSpPr>
      <xdr:spPr>
        <a:xfrm>
          <a:off x="10528300" y="1323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40269</xdr:rowOff>
    </xdr:from>
    <xdr:to>
      <xdr:col>50</xdr:col>
      <xdr:colOff>165100</xdr:colOff>
      <xdr:row>77</xdr:row>
      <xdr:rowOff>141869</xdr:rowOff>
    </xdr:to>
    <xdr:sp macro="" textlink="">
      <xdr:nvSpPr>
        <xdr:cNvPr id="423" name="楕円 422"/>
        <xdr:cNvSpPr/>
      </xdr:nvSpPr>
      <xdr:spPr>
        <a:xfrm>
          <a:off x="9588500" y="132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158396</xdr:rowOff>
    </xdr:from>
    <xdr:ext cx="599010" cy="259045"/>
    <xdr:sp macro="" textlink="">
      <xdr:nvSpPr>
        <xdr:cNvPr id="424" name="テキスト ボックス 423"/>
        <xdr:cNvSpPr txBox="1"/>
      </xdr:nvSpPr>
      <xdr:spPr>
        <a:xfrm>
          <a:off x="9339795" y="1301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123868</xdr:rowOff>
    </xdr:from>
    <xdr:to>
      <xdr:col>46</xdr:col>
      <xdr:colOff>38100</xdr:colOff>
      <xdr:row>78</xdr:row>
      <xdr:rowOff>54018</xdr:rowOff>
    </xdr:to>
    <xdr:sp macro="" textlink="">
      <xdr:nvSpPr>
        <xdr:cNvPr id="425" name="楕円 424"/>
        <xdr:cNvSpPr/>
      </xdr:nvSpPr>
      <xdr:spPr>
        <a:xfrm>
          <a:off x="8699500" y="1332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70545</xdr:rowOff>
    </xdr:from>
    <xdr:ext cx="599010" cy="259045"/>
    <xdr:sp macro="" textlink="">
      <xdr:nvSpPr>
        <xdr:cNvPr id="426" name="テキスト ボックス 425"/>
        <xdr:cNvSpPr txBox="1"/>
      </xdr:nvSpPr>
      <xdr:spPr>
        <a:xfrm>
          <a:off x="8450795" y="1310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100585</xdr:rowOff>
    </xdr:from>
    <xdr:to>
      <xdr:col>41</xdr:col>
      <xdr:colOff>101600</xdr:colOff>
      <xdr:row>78</xdr:row>
      <xdr:rowOff>30735</xdr:rowOff>
    </xdr:to>
    <xdr:sp macro="" textlink="">
      <xdr:nvSpPr>
        <xdr:cNvPr id="427" name="楕円 426"/>
        <xdr:cNvSpPr/>
      </xdr:nvSpPr>
      <xdr:spPr>
        <a:xfrm>
          <a:off x="7810500" y="133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47262</xdr:rowOff>
    </xdr:from>
    <xdr:ext cx="599010" cy="259045"/>
    <xdr:sp macro="" textlink="">
      <xdr:nvSpPr>
        <xdr:cNvPr id="428" name="テキスト ボックス 427"/>
        <xdr:cNvSpPr txBox="1"/>
      </xdr:nvSpPr>
      <xdr:spPr>
        <a:xfrm>
          <a:off x="7561795" y="1307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40531</xdr:rowOff>
    </xdr:from>
    <xdr:to>
      <xdr:col>36</xdr:col>
      <xdr:colOff>165100</xdr:colOff>
      <xdr:row>77</xdr:row>
      <xdr:rowOff>142131</xdr:rowOff>
    </xdr:to>
    <xdr:sp macro="" textlink="">
      <xdr:nvSpPr>
        <xdr:cNvPr id="429" name="楕円 428"/>
        <xdr:cNvSpPr/>
      </xdr:nvSpPr>
      <xdr:spPr>
        <a:xfrm>
          <a:off x="6921500" y="132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158658</xdr:rowOff>
    </xdr:from>
    <xdr:ext cx="599010" cy="259045"/>
    <xdr:sp macro="" textlink="">
      <xdr:nvSpPr>
        <xdr:cNvPr id="430" name="テキスト ボックス 429"/>
        <xdr:cNvSpPr txBox="1"/>
      </xdr:nvSpPr>
      <xdr:spPr>
        <a:xfrm>
          <a:off x="6672795" y="1301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135021</xdr:rowOff>
    </xdr:from>
    <xdr:to>
      <xdr:col>55</xdr:col>
      <xdr:colOff>0</xdr:colOff>
      <xdr:row>97</xdr:row>
      <xdr:rowOff>90402</xdr:rowOff>
    </xdr:to>
    <xdr:cxnSp macro="">
      <xdr:nvCxnSpPr>
        <xdr:cNvPr id="461" name="直線コネクタ 460"/>
        <xdr:cNvCxnSpPr/>
      </xdr:nvCxnSpPr>
      <xdr:spPr>
        <a:xfrm flipV="1">
          <a:off x="9639300" y="16594221"/>
          <a:ext cx="838200" cy="12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35475</xdr:rowOff>
    </xdr:from>
    <xdr:to>
      <xdr:col>50</xdr:col>
      <xdr:colOff>114300</xdr:colOff>
      <xdr:row>97</xdr:row>
      <xdr:rowOff>90402</xdr:rowOff>
    </xdr:to>
    <xdr:cxnSp macro="">
      <xdr:nvCxnSpPr>
        <xdr:cNvPr id="464" name="直線コネクタ 463"/>
        <xdr:cNvCxnSpPr/>
      </xdr:nvCxnSpPr>
      <xdr:spPr>
        <a:xfrm>
          <a:off x="8750300" y="16666125"/>
          <a:ext cx="889000" cy="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35475</xdr:rowOff>
    </xdr:from>
    <xdr:to>
      <xdr:col>45</xdr:col>
      <xdr:colOff>177800</xdr:colOff>
      <xdr:row>97</xdr:row>
      <xdr:rowOff>84981</xdr:rowOff>
    </xdr:to>
    <xdr:cxnSp macro="">
      <xdr:nvCxnSpPr>
        <xdr:cNvPr id="467" name="直線コネクタ 466"/>
        <xdr:cNvCxnSpPr/>
      </xdr:nvCxnSpPr>
      <xdr:spPr>
        <a:xfrm flipV="1">
          <a:off x="7861300" y="16666125"/>
          <a:ext cx="889000" cy="4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84981</xdr:rowOff>
    </xdr:from>
    <xdr:to>
      <xdr:col>41</xdr:col>
      <xdr:colOff>50800</xdr:colOff>
      <xdr:row>97</xdr:row>
      <xdr:rowOff>131339</xdr:rowOff>
    </xdr:to>
    <xdr:cxnSp macro="">
      <xdr:nvCxnSpPr>
        <xdr:cNvPr id="470" name="直線コネクタ 469"/>
        <xdr:cNvCxnSpPr/>
      </xdr:nvCxnSpPr>
      <xdr:spPr>
        <a:xfrm flipV="1">
          <a:off x="6972300" y="16715631"/>
          <a:ext cx="889000" cy="4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84221</xdr:rowOff>
    </xdr:from>
    <xdr:to>
      <xdr:col>55</xdr:col>
      <xdr:colOff>50800</xdr:colOff>
      <xdr:row>97</xdr:row>
      <xdr:rowOff>14371</xdr:rowOff>
    </xdr:to>
    <xdr:sp macro="" textlink="">
      <xdr:nvSpPr>
        <xdr:cNvPr id="480" name="楕円 479"/>
        <xdr:cNvSpPr/>
      </xdr:nvSpPr>
      <xdr:spPr>
        <a:xfrm>
          <a:off x="10426700" y="1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107098</xdr:rowOff>
    </xdr:from>
    <xdr:ext cx="599010" cy="259045"/>
    <xdr:sp macro="" textlink="">
      <xdr:nvSpPr>
        <xdr:cNvPr id="481" name="土木費該当値テキスト"/>
        <xdr:cNvSpPr txBox="1"/>
      </xdr:nvSpPr>
      <xdr:spPr>
        <a:xfrm>
          <a:off x="10528300" y="1639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39602</xdr:rowOff>
    </xdr:from>
    <xdr:to>
      <xdr:col>50</xdr:col>
      <xdr:colOff>165100</xdr:colOff>
      <xdr:row>97</xdr:row>
      <xdr:rowOff>141202</xdr:rowOff>
    </xdr:to>
    <xdr:sp macro="" textlink="">
      <xdr:nvSpPr>
        <xdr:cNvPr id="482" name="楕円 481"/>
        <xdr:cNvSpPr/>
      </xdr:nvSpPr>
      <xdr:spPr>
        <a:xfrm>
          <a:off x="9588500" y="166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157729</xdr:rowOff>
    </xdr:from>
    <xdr:ext cx="599010" cy="259045"/>
    <xdr:sp macro="" textlink="">
      <xdr:nvSpPr>
        <xdr:cNvPr id="483" name="テキスト ボックス 482"/>
        <xdr:cNvSpPr txBox="1"/>
      </xdr:nvSpPr>
      <xdr:spPr>
        <a:xfrm>
          <a:off x="9339795" y="1644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156125</xdr:rowOff>
    </xdr:from>
    <xdr:to>
      <xdr:col>46</xdr:col>
      <xdr:colOff>38100</xdr:colOff>
      <xdr:row>97</xdr:row>
      <xdr:rowOff>86275</xdr:rowOff>
    </xdr:to>
    <xdr:sp macro="" textlink="">
      <xdr:nvSpPr>
        <xdr:cNvPr id="484" name="楕円 483"/>
        <xdr:cNvSpPr/>
      </xdr:nvSpPr>
      <xdr:spPr>
        <a:xfrm>
          <a:off x="8699500" y="166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102802</xdr:rowOff>
    </xdr:from>
    <xdr:ext cx="599010" cy="259045"/>
    <xdr:sp macro="" textlink="">
      <xdr:nvSpPr>
        <xdr:cNvPr id="485" name="テキスト ボックス 484"/>
        <xdr:cNvSpPr txBox="1"/>
      </xdr:nvSpPr>
      <xdr:spPr>
        <a:xfrm>
          <a:off x="8450795" y="1639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34181</xdr:rowOff>
    </xdr:from>
    <xdr:to>
      <xdr:col>41</xdr:col>
      <xdr:colOff>101600</xdr:colOff>
      <xdr:row>97</xdr:row>
      <xdr:rowOff>135781</xdr:rowOff>
    </xdr:to>
    <xdr:sp macro="" textlink="">
      <xdr:nvSpPr>
        <xdr:cNvPr id="486" name="楕円 485"/>
        <xdr:cNvSpPr/>
      </xdr:nvSpPr>
      <xdr:spPr>
        <a:xfrm>
          <a:off x="7810500" y="166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152308</xdr:rowOff>
    </xdr:from>
    <xdr:ext cx="599010" cy="259045"/>
    <xdr:sp macro="" textlink="">
      <xdr:nvSpPr>
        <xdr:cNvPr id="487" name="テキスト ボックス 486"/>
        <xdr:cNvSpPr txBox="1"/>
      </xdr:nvSpPr>
      <xdr:spPr>
        <a:xfrm>
          <a:off x="7561795" y="1644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80539</xdr:rowOff>
    </xdr:from>
    <xdr:to>
      <xdr:col>36</xdr:col>
      <xdr:colOff>165100</xdr:colOff>
      <xdr:row>98</xdr:row>
      <xdr:rowOff>10689</xdr:rowOff>
    </xdr:to>
    <xdr:sp macro="" textlink="">
      <xdr:nvSpPr>
        <xdr:cNvPr id="488" name="楕円 487"/>
        <xdr:cNvSpPr/>
      </xdr:nvSpPr>
      <xdr:spPr>
        <a:xfrm>
          <a:off x="6921500" y="167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27216</xdr:rowOff>
    </xdr:from>
    <xdr:ext cx="599010" cy="259045"/>
    <xdr:sp macro="" textlink="">
      <xdr:nvSpPr>
        <xdr:cNvPr id="489" name="テキスト ボックス 488"/>
        <xdr:cNvSpPr txBox="1"/>
      </xdr:nvSpPr>
      <xdr:spPr>
        <a:xfrm>
          <a:off x="6672795" y="1648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69158</xdr:rowOff>
    </xdr:from>
    <xdr:to>
      <xdr:col>85</xdr:col>
      <xdr:colOff>127000</xdr:colOff>
      <xdr:row>37</xdr:row>
      <xdr:rowOff>133730</xdr:rowOff>
    </xdr:to>
    <xdr:cxnSp macro="">
      <xdr:nvCxnSpPr>
        <xdr:cNvPr id="518" name="直線コネクタ 517"/>
        <xdr:cNvCxnSpPr/>
      </xdr:nvCxnSpPr>
      <xdr:spPr>
        <a:xfrm flipV="1">
          <a:off x="15481300" y="6412808"/>
          <a:ext cx="838200" cy="6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71684</xdr:rowOff>
    </xdr:from>
    <xdr:to>
      <xdr:col>81</xdr:col>
      <xdr:colOff>50800</xdr:colOff>
      <xdr:row>37</xdr:row>
      <xdr:rowOff>133730</xdr:rowOff>
    </xdr:to>
    <xdr:cxnSp macro="">
      <xdr:nvCxnSpPr>
        <xdr:cNvPr id="521" name="直線コネクタ 520"/>
        <xdr:cNvCxnSpPr/>
      </xdr:nvCxnSpPr>
      <xdr:spPr>
        <a:xfrm>
          <a:off x="14592300" y="6415334"/>
          <a:ext cx="889000" cy="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161691</xdr:rowOff>
    </xdr:from>
    <xdr:to>
      <xdr:col>76</xdr:col>
      <xdr:colOff>114300</xdr:colOff>
      <xdr:row>37</xdr:row>
      <xdr:rowOff>71684</xdr:rowOff>
    </xdr:to>
    <xdr:cxnSp macro="">
      <xdr:nvCxnSpPr>
        <xdr:cNvPr id="524" name="直線コネクタ 523"/>
        <xdr:cNvCxnSpPr/>
      </xdr:nvCxnSpPr>
      <xdr:spPr>
        <a:xfrm>
          <a:off x="13703300" y="6333891"/>
          <a:ext cx="889000" cy="8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161691</xdr:rowOff>
    </xdr:from>
    <xdr:to>
      <xdr:col>71</xdr:col>
      <xdr:colOff>177800</xdr:colOff>
      <xdr:row>37</xdr:row>
      <xdr:rowOff>91340</xdr:rowOff>
    </xdr:to>
    <xdr:cxnSp macro="">
      <xdr:nvCxnSpPr>
        <xdr:cNvPr id="527" name="直線コネクタ 526"/>
        <xdr:cNvCxnSpPr/>
      </xdr:nvCxnSpPr>
      <xdr:spPr>
        <a:xfrm flipV="1">
          <a:off x="12814300" y="6333891"/>
          <a:ext cx="889000" cy="1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18358</xdr:rowOff>
    </xdr:from>
    <xdr:to>
      <xdr:col>85</xdr:col>
      <xdr:colOff>177800</xdr:colOff>
      <xdr:row>37</xdr:row>
      <xdr:rowOff>119958</xdr:rowOff>
    </xdr:to>
    <xdr:sp macro="" textlink="">
      <xdr:nvSpPr>
        <xdr:cNvPr id="537" name="楕円 536"/>
        <xdr:cNvSpPr/>
      </xdr:nvSpPr>
      <xdr:spPr>
        <a:xfrm>
          <a:off x="16268700" y="63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41235</xdr:rowOff>
    </xdr:from>
    <xdr:ext cx="534377" cy="259045"/>
    <xdr:sp macro="" textlink="">
      <xdr:nvSpPr>
        <xdr:cNvPr id="538" name="消防費該当値テキスト"/>
        <xdr:cNvSpPr txBox="1"/>
      </xdr:nvSpPr>
      <xdr:spPr>
        <a:xfrm>
          <a:off x="16370300" y="621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82930</xdr:rowOff>
    </xdr:from>
    <xdr:to>
      <xdr:col>81</xdr:col>
      <xdr:colOff>101600</xdr:colOff>
      <xdr:row>38</xdr:row>
      <xdr:rowOff>13080</xdr:rowOff>
    </xdr:to>
    <xdr:sp macro="" textlink="">
      <xdr:nvSpPr>
        <xdr:cNvPr id="539" name="楕円 538"/>
        <xdr:cNvSpPr/>
      </xdr:nvSpPr>
      <xdr:spPr>
        <a:xfrm>
          <a:off x="15430500" y="64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29607</xdr:rowOff>
    </xdr:from>
    <xdr:ext cx="534377" cy="259045"/>
    <xdr:sp macro="" textlink="">
      <xdr:nvSpPr>
        <xdr:cNvPr id="540" name="テキスト ボックス 539"/>
        <xdr:cNvSpPr txBox="1"/>
      </xdr:nvSpPr>
      <xdr:spPr>
        <a:xfrm>
          <a:off x="15214111" y="62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20884</xdr:rowOff>
    </xdr:from>
    <xdr:to>
      <xdr:col>76</xdr:col>
      <xdr:colOff>165100</xdr:colOff>
      <xdr:row>37</xdr:row>
      <xdr:rowOff>122484</xdr:rowOff>
    </xdr:to>
    <xdr:sp macro="" textlink="">
      <xdr:nvSpPr>
        <xdr:cNvPr id="541" name="楕円 540"/>
        <xdr:cNvSpPr/>
      </xdr:nvSpPr>
      <xdr:spPr>
        <a:xfrm>
          <a:off x="14541500" y="63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139011</xdr:rowOff>
    </xdr:from>
    <xdr:ext cx="534377" cy="259045"/>
    <xdr:sp macro="" textlink="">
      <xdr:nvSpPr>
        <xdr:cNvPr id="542" name="テキスト ボックス 541"/>
        <xdr:cNvSpPr txBox="1"/>
      </xdr:nvSpPr>
      <xdr:spPr>
        <a:xfrm>
          <a:off x="14325111" y="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110891</xdr:rowOff>
    </xdr:from>
    <xdr:to>
      <xdr:col>72</xdr:col>
      <xdr:colOff>38100</xdr:colOff>
      <xdr:row>37</xdr:row>
      <xdr:rowOff>41041</xdr:rowOff>
    </xdr:to>
    <xdr:sp macro="" textlink="">
      <xdr:nvSpPr>
        <xdr:cNvPr id="543" name="楕円 542"/>
        <xdr:cNvSpPr/>
      </xdr:nvSpPr>
      <xdr:spPr>
        <a:xfrm>
          <a:off x="13652500" y="62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57568</xdr:rowOff>
    </xdr:from>
    <xdr:ext cx="599010" cy="259045"/>
    <xdr:sp macro="" textlink="">
      <xdr:nvSpPr>
        <xdr:cNvPr id="544" name="テキスト ボックス 543"/>
        <xdr:cNvSpPr txBox="1"/>
      </xdr:nvSpPr>
      <xdr:spPr>
        <a:xfrm>
          <a:off x="13403795" y="605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40540</xdr:rowOff>
    </xdr:from>
    <xdr:to>
      <xdr:col>67</xdr:col>
      <xdr:colOff>101600</xdr:colOff>
      <xdr:row>37</xdr:row>
      <xdr:rowOff>142140</xdr:rowOff>
    </xdr:to>
    <xdr:sp macro="" textlink="">
      <xdr:nvSpPr>
        <xdr:cNvPr id="545" name="楕円 544"/>
        <xdr:cNvSpPr/>
      </xdr:nvSpPr>
      <xdr:spPr>
        <a:xfrm>
          <a:off x="12763500" y="6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158667</xdr:rowOff>
    </xdr:from>
    <xdr:ext cx="534377" cy="259045"/>
    <xdr:sp macro="" textlink="">
      <xdr:nvSpPr>
        <xdr:cNvPr id="546" name="テキスト ボックス 545"/>
        <xdr:cNvSpPr txBox="1"/>
      </xdr:nvSpPr>
      <xdr:spPr>
        <a:xfrm>
          <a:off x="12547111" y="615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15825</xdr:rowOff>
    </xdr:from>
    <xdr:to>
      <xdr:col>85</xdr:col>
      <xdr:colOff>127000</xdr:colOff>
      <xdr:row>55</xdr:row>
      <xdr:rowOff>83247</xdr:rowOff>
    </xdr:to>
    <xdr:cxnSp macro="">
      <xdr:nvCxnSpPr>
        <xdr:cNvPr id="575" name="直線コネクタ 574"/>
        <xdr:cNvCxnSpPr/>
      </xdr:nvCxnSpPr>
      <xdr:spPr>
        <a:xfrm flipV="1">
          <a:off x="15481300" y="9274125"/>
          <a:ext cx="838200" cy="23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75290</xdr:rowOff>
    </xdr:from>
    <xdr:to>
      <xdr:col>81</xdr:col>
      <xdr:colOff>50800</xdr:colOff>
      <xdr:row>55</xdr:row>
      <xdr:rowOff>83247</xdr:rowOff>
    </xdr:to>
    <xdr:cxnSp macro="">
      <xdr:nvCxnSpPr>
        <xdr:cNvPr id="578" name="直線コネクタ 577"/>
        <xdr:cNvCxnSpPr/>
      </xdr:nvCxnSpPr>
      <xdr:spPr>
        <a:xfrm>
          <a:off x="14592300" y="9505040"/>
          <a:ext cx="889000" cy="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75290</xdr:rowOff>
    </xdr:from>
    <xdr:to>
      <xdr:col>76</xdr:col>
      <xdr:colOff>114300</xdr:colOff>
      <xdr:row>57</xdr:row>
      <xdr:rowOff>32496</xdr:rowOff>
    </xdr:to>
    <xdr:cxnSp macro="">
      <xdr:nvCxnSpPr>
        <xdr:cNvPr id="581" name="直線コネクタ 580"/>
        <xdr:cNvCxnSpPr/>
      </xdr:nvCxnSpPr>
      <xdr:spPr>
        <a:xfrm flipV="1">
          <a:off x="13703300" y="9505040"/>
          <a:ext cx="889000" cy="30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152260</xdr:rowOff>
    </xdr:from>
    <xdr:to>
      <xdr:col>71</xdr:col>
      <xdr:colOff>177800</xdr:colOff>
      <xdr:row>57</xdr:row>
      <xdr:rowOff>32496</xdr:rowOff>
    </xdr:to>
    <xdr:cxnSp macro="">
      <xdr:nvCxnSpPr>
        <xdr:cNvPr id="584" name="直線コネクタ 583"/>
        <xdr:cNvCxnSpPr/>
      </xdr:nvCxnSpPr>
      <xdr:spPr>
        <a:xfrm>
          <a:off x="12814300" y="9753460"/>
          <a:ext cx="889000" cy="5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136475</xdr:rowOff>
    </xdr:from>
    <xdr:to>
      <xdr:col>85</xdr:col>
      <xdr:colOff>177800</xdr:colOff>
      <xdr:row>54</xdr:row>
      <xdr:rowOff>66625</xdr:rowOff>
    </xdr:to>
    <xdr:sp macro="" textlink="">
      <xdr:nvSpPr>
        <xdr:cNvPr id="594" name="楕円 593"/>
        <xdr:cNvSpPr/>
      </xdr:nvSpPr>
      <xdr:spPr>
        <a:xfrm>
          <a:off x="16268700" y="92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159352</xdr:rowOff>
    </xdr:from>
    <xdr:ext cx="599010" cy="259045"/>
    <xdr:sp macro="" textlink="">
      <xdr:nvSpPr>
        <xdr:cNvPr id="595" name="教育費該当値テキスト"/>
        <xdr:cNvSpPr txBox="1"/>
      </xdr:nvSpPr>
      <xdr:spPr>
        <a:xfrm>
          <a:off x="16370300" y="907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32447</xdr:rowOff>
    </xdr:from>
    <xdr:to>
      <xdr:col>81</xdr:col>
      <xdr:colOff>101600</xdr:colOff>
      <xdr:row>55</xdr:row>
      <xdr:rowOff>134047</xdr:rowOff>
    </xdr:to>
    <xdr:sp macro="" textlink="">
      <xdr:nvSpPr>
        <xdr:cNvPr id="596" name="楕円 595"/>
        <xdr:cNvSpPr/>
      </xdr:nvSpPr>
      <xdr:spPr>
        <a:xfrm>
          <a:off x="15430500" y="94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150574</xdr:rowOff>
    </xdr:from>
    <xdr:ext cx="599010" cy="259045"/>
    <xdr:sp macro="" textlink="">
      <xdr:nvSpPr>
        <xdr:cNvPr id="597" name="テキスト ボックス 596"/>
        <xdr:cNvSpPr txBox="1"/>
      </xdr:nvSpPr>
      <xdr:spPr>
        <a:xfrm>
          <a:off x="15181795" y="923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24490</xdr:rowOff>
    </xdr:from>
    <xdr:to>
      <xdr:col>76</xdr:col>
      <xdr:colOff>165100</xdr:colOff>
      <xdr:row>55</xdr:row>
      <xdr:rowOff>126090</xdr:rowOff>
    </xdr:to>
    <xdr:sp macro="" textlink="">
      <xdr:nvSpPr>
        <xdr:cNvPr id="598" name="楕円 597"/>
        <xdr:cNvSpPr/>
      </xdr:nvSpPr>
      <xdr:spPr>
        <a:xfrm>
          <a:off x="14541500" y="94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142617</xdr:rowOff>
    </xdr:from>
    <xdr:ext cx="599010" cy="259045"/>
    <xdr:sp macro="" textlink="">
      <xdr:nvSpPr>
        <xdr:cNvPr id="599" name="テキスト ボックス 598"/>
        <xdr:cNvSpPr txBox="1"/>
      </xdr:nvSpPr>
      <xdr:spPr>
        <a:xfrm>
          <a:off x="14292795" y="922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153146</xdr:rowOff>
    </xdr:from>
    <xdr:to>
      <xdr:col>72</xdr:col>
      <xdr:colOff>38100</xdr:colOff>
      <xdr:row>57</xdr:row>
      <xdr:rowOff>83296</xdr:rowOff>
    </xdr:to>
    <xdr:sp macro="" textlink="">
      <xdr:nvSpPr>
        <xdr:cNvPr id="600" name="楕円 599"/>
        <xdr:cNvSpPr/>
      </xdr:nvSpPr>
      <xdr:spPr>
        <a:xfrm>
          <a:off x="13652500" y="97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99823</xdr:rowOff>
    </xdr:from>
    <xdr:ext cx="599010" cy="259045"/>
    <xdr:sp macro="" textlink="">
      <xdr:nvSpPr>
        <xdr:cNvPr id="601" name="テキスト ボックス 600"/>
        <xdr:cNvSpPr txBox="1"/>
      </xdr:nvSpPr>
      <xdr:spPr>
        <a:xfrm>
          <a:off x="13403795" y="952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101460</xdr:rowOff>
    </xdr:from>
    <xdr:to>
      <xdr:col>67</xdr:col>
      <xdr:colOff>101600</xdr:colOff>
      <xdr:row>57</xdr:row>
      <xdr:rowOff>31610</xdr:rowOff>
    </xdr:to>
    <xdr:sp macro="" textlink="">
      <xdr:nvSpPr>
        <xdr:cNvPr id="602" name="楕円 601"/>
        <xdr:cNvSpPr/>
      </xdr:nvSpPr>
      <xdr:spPr>
        <a:xfrm>
          <a:off x="12763500" y="97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48137</xdr:rowOff>
    </xdr:from>
    <xdr:ext cx="599010" cy="259045"/>
    <xdr:sp macro="" textlink="">
      <xdr:nvSpPr>
        <xdr:cNvPr id="603" name="テキスト ボックス 602"/>
        <xdr:cNvSpPr txBox="1"/>
      </xdr:nvSpPr>
      <xdr:spPr>
        <a:xfrm>
          <a:off x="12514795" y="947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154839</xdr:rowOff>
    </xdr:from>
    <xdr:to>
      <xdr:col>85</xdr:col>
      <xdr:colOff>127000</xdr:colOff>
      <xdr:row>98</xdr:row>
      <xdr:rowOff>155735</xdr:rowOff>
    </xdr:to>
    <xdr:cxnSp macro="">
      <xdr:nvCxnSpPr>
        <xdr:cNvPr id="691" name="直線コネクタ 690"/>
        <xdr:cNvCxnSpPr/>
      </xdr:nvCxnSpPr>
      <xdr:spPr>
        <a:xfrm>
          <a:off x="15481300" y="16956939"/>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150851</xdr:rowOff>
    </xdr:from>
    <xdr:to>
      <xdr:col>81</xdr:col>
      <xdr:colOff>50800</xdr:colOff>
      <xdr:row>98</xdr:row>
      <xdr:rowOff>154839</xdr:rowOff>
    </xdr:to>
    <xdr:cxnSp macro="">
      <xdr:nvCxnSpPr>
        <xdr:cNvPr id="694" name="直線コネクタ 693"/>
        <xdr:cNvCxnSpPr/>
      </xdr:nvCxnSpPr>
      <xdr:spPr>
        <a:xfrm>
          <a:off x="14592300" y="16952951"/>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139742</xdr:rowOff>
    </xdr:from>
    <xdr:to>
      <xdr:col>76</xdr:col>
      <xdr:colOff>114300</xdr:colOff>
      <xdr:row>98</xdr:row>
      <xdr:rowOff>150851</xdr:rowOff>
    </xdr:to>
    <xdr:cxnSp macro="">
      <xdr:nvCxnSpPr>
        <xdr:cNvPr id="697" name="直線コネクタ 696"/>
        <xdr:cNvCxnSpPr/>
      </xdr:nvCxnSpPr>
      <xdr:spPr>
        <a:xfrm>
          <a:off x="13703300" y="16941842"/>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131206</xdr:rowOff>
    </xdr:from>
    <xdr:to>
      <xdr:col>71</xdr:col>
      <xdr:colOff>177800</xdr:colOff>
      <xdr:row>98</xdr:row>
      <xdr:rowOff>139742</xdr:rowOff>
    </xdr:to>
    <xdr:cxnSp macro="">
      <xdr:nvCxnSpPr>
        <xdr:cNvPr id="700" name="直線コネクタ 699"/>
        <xdr:cNvCxnSpPr/>
      </xdr:nvCxnSpPr>
      <xdr:spPr>
        <a:xfrm>
          <a:off x="12814300" y="16933306"/>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104935</xdr:rowOff>
    </xdr:from>
    <xdr:to>
      <xdr:col>85</xdr:col>
      <xdr:colOff>177800</xdr:colOff>
      <xdr:row>99</xdr:row>
      <xdr:rowOff>35085</xdr:rowOff>
    </xdr:to>
    <xdr:sp macro="" textlink="">
      <xdr:nvSpPr>
        <xdr:cNvPr id="710" name="楕円 709"/>
        <xdr:cNvSpPr/>
      </xdr:nvSpPr>
      <xdr:spPr>
        <a:xfrm>
          <a:off x="16268700" y="169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19862</xdr:rowOff>
    </xdr:from>
    <xdr:ext cx="534377" cy="259045"/>
    <xdr:sp macro="" textlink="">
      <xdr:nvSpPr>
        <xdr:cNvPr id="711" name="公債費該当値テキスト"/>
        <xdr:cNvSpPr txBox="1"/>
      </xdr:nvSpPr>
      <xdr:spPr>
        <a:xfrm>
          <a:off x="16370300" y="1682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104039</xdr:rowOff>
    </xdr:from>
    <xdr:to>
      <xdr:col>81</xdr:col>
      <xdr:colOff>101600</xdr:colOff>
      <xdr:row>99</xdr:row>
      <xdr:rowOff>34189</xdr:rowOff>
    </xdr:to>
    <xdr:sp macro="" textlink="">
      <xdr:nvSpPr>
        <xdr:cNvPr id="712" name="楕円 711"/>
        <xdr:cNvSpPr/>
      </xdr:nvSpPr>
      <xdr:spPr>
        <a:xfrm>
          <a:off x="15430500" y="1690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25316</xdr:rowOff>
    </xdr:from>
    <xdr:ext cx="534377" cy="259045"/>
    <xdr:sp macro="" textlink="">
      <xdr:nvSpPr>
        <xdr:cNvPr id="713" name="テキスト ボックス 712"/>
        <xdr:cNvSpPr txBox="1"/>
      </xdr:nvSpPr>
      <xdr:spPr>
        <a:xfrm>
          <a:off x="15214111" y="1699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100051</xdr:rowOff>
    </xdr:from>
    <xdr:to>
      <xdr:col>76</xdr:col>
      <xdr:colOff>165100</xdr:colOff>
      <xdr:row>99</xdr:row>
      <xdr:rowOff>30201</xdr:rowOff>
    </xdr:to>
    <xdr:sp macro="" textlink="">
      <xdr:nvSpPr>
        <xdr:cNvPr id="714" name="楕円 713"/>
        <xdr:cNvSpPr/>
      </xdr:nvSpPr>
      <xdr:spPr>
        <a:xfrm>
          <a:off x="14541500" y="169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21328</xdr:rowOff>
    </xdr:from>
    <xdr:ext cx="534377" cy="259045"/>
    <xdr:sp macro="" textlink="">
      <xdr:nvSpPr>
        <xdr:cNvPr id="715" name="テキスト ボックス 714"/>
        <xdr:cNvSpPr txBox="1"/>
      </xdr:nvSpPr>
      <xdr:spPr>
        <a:xfrm>
          <a:off x="14325111" y="169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88942</xdr:rowOff>
    </xdr:from>
    <xdr:to>
      <xdr:col>72</xdr:col>
      <xdr:colOff>38100</xdr:colOff>
      <xdr:row>99</xdr:row>
      <xdr:rowOff>19092</xdr:rowOff>
    </xdr:to>
    <xdr:sp macro="" textlink="">
      <xdr:nvSpPr>
        <xdr:cNvPr id="716" name="楕円 715"/>
        <xdr:cNvSpPr/>
      </xdr:nvSpPr>
      <xdr:spPr>
        <a:xfrm>
          <a:off x="13652500" y="168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10219</xdr:rowOff>
    </xdr:from>
    <xdr:ext cx="534377" cy="259045"/>
    <xdr:sp macro="" textlink="">
      <xdr:nvSpPr>
        <xdr:cNvPr id="717" name="テキスト ボックス 716"/>
        <xdr:cNvSpPr txBox="1"/>
      </xdr:nvSpPr>
      <xdr:spPr>
        <a:xfrm>
          <a:off x="13436111" y="1698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80406</xdr:rowOff>
    </xdr:from>
    <xdr:to>
      <xdr:col>67</xdr:col>
      <xdr:colOff>101600</xdr:colOff>
      <xdr:row>99</xdr:row>
      <xdr:rowOff>10556</xdr:rowOff>
    </xdr:to>
    <xdr:sp macro="" textlink="">
      <xdr:nvSpPr>
        <xdr:cNvPr id="718" name="楕円 717"/>
        <xdr:cNvSpPr/>
      </xdr:nvSpPr>
      <xdr:spPr>
        <a:xfrm>
          <a:off x="12763500" y="168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1683</xdr:rowOff>
    </xdr:from>
    <xdr:ext cx="534377" cy="259045"/>
    <xdr:sp macro="" textlink="">
      <xdr:nvSpPr>
        <xdr:cNvPr id="719" name="テキスト ボックス 718"/>
        <xdr:cNvSpPr txBox="1"/>
      </xdr:nvSpPr>
      <xdr:spPr>
        <a:xfrm>
          <a:off x="12547111" y="169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20600</xdr:rowOff>
    </xdr:from>
    <xdr:to>
      <xdr:col>116</xdr:col>
      <xdr:colOff>63500</xdr:colOff>
      <xdr:row>39</xdr:row>
      <xdr:rowOff>98878</xdr:rowOff>
    </xdr:to>
    <xdr:cxnSp macro="">
      <xdr:nvCxnSpPr>
        <xdr:cNvPr id="750" name="直線コネクタ 749"/>
        <xdr:cNvCxnSpPr/>
      </xdr:nvCxnSpPr>
      <xdr:spPr>
        <a:xfrm flipV="1">
          <a:off x="21323300" y="6707150"/>
          <a:ext cx="838200" cy="7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135744</xdr:rowOff>
    </xdr:from>
    <xdr:ext cx="469744" cy="259045"/>
    <xdr:sp macro="" textlink="">
      <xdr:nvSpPr>
        <xdr:cNvPr id="751" name="諸支出金平均値テキスト"/>
        <xdr:cNvSpPr txBox="1"/>
      </xdr:nvSpPr>
      <xdr:spPr>
        <a:xfrm>
          <a:off x="22212300" y="6650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141250</xdr:rowOff>
    </xdr:from>
    <xdr:to>
      <xdr:col>116</xdr:col>
      <xdr:colOff>114300</xdr:colOff>
      <xdr:row>39</xdr:row>
      <xdr:rowOff>71400</xdr:rowOff>
    </xdr:to>
    <xdr:sp macro="" textlink="">
      <xdr:nvSpPr>
        <xdr:cNvPr id="769" name="楕円 768"/>
        <xdr:cNvSpPr/>
      </xdr:nvSpPr>
      <xdr:spPr>
        <a:xfrm>
          <a:off x="22110700" y="66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100627</xdr:rowOff>
    </xdr:from>
    <xdr:ext cx="469744" cy="259045"/>
    <xdr:sp macro="" textlink="">
      <xdr:nvSpPr>
        <xdr:cNvPr id="770" name="諸支出金該当値テキスト"/>
        <xdr:cNvSpPr txBox="1"/>
      </xdr:nvSpPr>
      <xdr:spPr>
        <a:xfrm>
          <a:off x="22212300" y="64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554,819</a:t>
          </a:r>
          <a:r>
            <a:rPr kumimoji="1" lang="ja-JP" altLang="ja-JP" sz="1100">
              <a:solidFill>
                <a:schemeClr val="dk1"/>
              </a:solidFill>
              <a:effectLst/>
              <a:latin typeface="+mn-lt"/>
              <a:ea typeface="+mn-ea"/>
              <a:cs typeface="+mn-cs"/>
            </a:rPr>
            <a:t>円となっており、普通建設事業費の減のため前年度より減少している。衛生費は、住民一人当たり</a:t>
          </a:r>
          <a:r>
            <a:rPr kumimoji="1" lang="en-US" altLang="ja-JP" sz="1100">
              <a:solidFill>
                <a:schemeClr val="dk1"/>
              </a:solidFill>
              <a:effectLst/>
              <a:latin typeface="+mn-lt"/>
              <a:ea typeface="+mn-ea"/>
              <a:cs typeface="+mn-cs"/>
            </a:rPr>
            <a:t>220,645</a:t>
          </a:r>
          <a:r>
            <a:rPr kumimoji="1" lang="ja-JP" altLang="ja-JP" sz="1100">
              <a:solidFill>
                <a:schemeClr val="dk1"/>
              </a:solidFill>
              <a:effectLst/>
              <a:latin typeface="+mn-lt"/>
              <a:ea typeface="+mn-ea"/>
              <a:cs typeface="+mn-cs"/>
            </a:rPr>
            <a:t>円となっており、普通建設事業費の減のため前年度より減少している。商工費は、住民一人当たり</a:t>
          </a:r>
          <a:r>
            <a:rPr kumimoji="1" lang="en-US" altLang="ja-JP" sz="1100">
              <a:solidFill>
                <a:schemeClr val="dk1"/>
              </a:solidFill>
              <a:effectLst/>
              <a:latin typeface="+mn-lt"/>
              <a:ea typeface="+mn-ea"/>
              <a:cs typeface="+mn-cs"/>
            </a:rPr>
            <a:t>83,284</a:t>
          </a:r>
          <a:r>
            <a:rPr kumimoji="1" lang="ja-JP" altLang="ja-JP" sz="1100">
              <a:solidFill>
                <a:schemeClr val="dk1"/>
              </a:solidFill>
              <a:effectLst/>
              <a:latin typeface="+mn-lt"/>
              <a:ea typeface="+mn-ea"/>
              <a:cs typeface="+mn-cs"/>
            </a:rPr>
            <a:t>円となっており、普通建設事業費の減のため前年度より減少している。土木費は、住民一人当たり</a:t>
          </a:r>
          <a:r>
            <a:rPr kumimoji="1" lang="en-US" altLang="ja-JP" sz="1100">
              <a:solidFill>
                <a:schemeClr val="dk1"/>
              </a:solidFill>
              <a:effectLst/>
              <a:latin typeface="+mn-lt"/>
              <a:ea typeface="+mn-ea"/>
              <a:cs typeface="+mn-cs"/>
            </a:rPr>
            <a:t>439,298</a:t>
          </a:r>
          <a:r>
            <a:rPr kumimoji="1" lang="ja-JP" altLang="ja-JP" sz="1100">
              <a:solidFill>
                <a:schemeClr val="dk1"/>
              </a:solidFill>
              <a:effectLst/>
              <a:latin typeface="+mn-lt"/>
              <a:ea typeface="+mn-ea"/>
              <a:cs typeface="+mn-cs"/>
            </a:rPr>
            <a:t>円となっており、普通建設事業費の増のため前年度より増加している。消防費は、住民一人当たり</a:t>
          </a:r>
          <a:r>
            <a:rPr kumimoji="1" lang="en-US" altLang="ja-JP" sz="1100">
              <a:solidFill>
                <a:schemeClr val="dk1"/>
              </a:solidFill>
              <a:effectLst/>
              <a:latin typeface="+mn-lt"/>
              <a:ea typeface="+mn-ea"/>
              <a:cs typeface="+mn-cs"/>
            </a:rPr>
            <a:t>83,515</a:t>
          </a:r>
          <a:r>
            <a:rPr kumimoji="1" lang="ja-JP" altLang="ja-JP" sz="1100">
              <a:solidFill>
                <a:schemeClr val="dk1"/>
              </a:solidFill>
              <a:effectLst/>
              <a:latin typeface="+mn-lt"/>
              <a:ea typeface="+mn-ea"/>
              <a:cs typeface="+mn-cs"/>
            </a:rPr>
            <a:t>円となっており、普通建設事業費の増のため前年度より増加している。教育費は、住民一人当たり</a:t>
          </a:r>
          <a:r>
            <a:rPr kumimoji="1" lang="en-US" altLang="ja-JP" sz="1100">
              <a:solidFill>
                <a:schemeClr val="dk1"/>
              </a:solidFill>
              <a:effectLst/>
              <a:latin typeface="+mn-lt"/>
              <a:ea typeface="+mn-ea"/>
              <a:cs typeface="+mn-cs"/>
            </a:rPr>
            <a:t>465,026</a:t>
          </a:r>
          <a:r>
            <a:rPr kumimoji="1" lang="ja-JP" altLang="ja-JP" sz="1100">
              <a:solidFill>
                <a:schemeClr val="dk1"/>
              </a:solidFill>
              <a:effectLst/>
              <a:latin typeface="+mn-lt"/>
              <a:ea typeface="+mn-ea"/>
              <a:cs typeface="+mn-cs"/>
            </a:rPr>
            <a:t>円となっており、普通建設事業費の増のため前年度より増加している。公債費は平成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年度以降新規借入れがないため、類似団体平均を下回っている。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年度より標準財政規模比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％以上を維持</a:t>
          </a:r>
          <a:endParaRPr lang="ja-JP" altLang="ja-JP" sz="1400">
            <a:effectLst/>
          </a:endParaRPr>
        </a:p>
        <a:p>
          <a:r>
            <a:rPr kumimoji="1" lang="ja-JP" altLang="ja-JP" sz="1100">
              <a:solidFill>
                <a:schemeClr val="dk1"/>
              </a:solidFill>
              <a:effectLst/>
              <a:latin typeface="+mn-lt"/>
              <a:ea typeface="+mn-ea"/>
              <a:cs typeface="+mn-cs"/>
            </a:rPr>
            <a:t>実質収支～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年間で標準財政規模比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％未満で推移している。</a:t>
          </a:r>
          <a:endParaRPr lang="ja-JP" altLang="ja-JP" sz="1400">
            <a:effectLst/>
          </a:endParaRPr>
        </a:p>
        <a:p>
          <a:r>
            <a:rPr kumimoji="1" lang="ja-JP" altLang="ja-JP" sz="1100">
              <a:solidFill>
                <a:schemeClr val="dk1"/>
              </a:solidFill>
              <a:effectLst/>
              <a:latin typeface="+mn-lt"/>
              <a:ea typeface="+mn-ea"/>
              <a:cs typeface="+mn-cs"/>
            </a:rPr>
            <a:t>実質単年度収支～平成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年度から財政調整基金の取崩しは抑えられているが、財政調整基金の積立てが平成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年度より増加したため、標準財政規模比も増加した。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一般会計及びすべての特別会計で赤字は生じていない。</a:t>
          </a:r>
          <a:endParaRPr lang="ja-JP" altLang="ja-JP" sz="1400">
            <a:effectLst/>
          </a:endParaRPr>
        </a:p>
        <a:p>
          <a:r>
            <a:rPr kumimoji="1" lang="ja-JP" altLang="ja-JP" sz="1100">
              <a:solidFill>
                <a:schemeClr val="dk1"/>
              </a:solidFill>
              <a:effectLst/>
              <a:latin typeface="+mn-lt"/>
              <a:ea typeface="+mn-ea"/>
              <a:cs typeface="+mn-cs"/>
            </a:rPr>
            <a:t>今後も各会計において適切な財政運営を行っていく。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B25" workbookViewId="0">
      <selection activeCell="R12" sqref="R12:V1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4136672</v>
      </c>
      <c r="BO4" s="410"/>
      <c r="BP4" s="410"/>
      <c r="BQ4" s="410"/>
      <c r="BR4" s="410"/>
      <c r="BS4" s="410"/>
      <c r="BT4" s="410"/>
      <c r="BU4" s="411"/>
      <c r="BV4" s="409">
        <v>4390643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4047474</v>
      </c>
      <c r="BO5" s="447"/>
      <c r="BP5" s="447"/>
      <c r="BQ5" s="447"/>
      <c r="BR5" s="447"/>
      <c r="BS5" s="447"/>
      <c r="BT5" s="447"/>
      <c r="BU5" s="448"/>
      <c r="BV5" s="446">
        <v>4274546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42.8</v>
      </c>
      <c r="CU5" s="444"/>
      <c r="CV5" s="444"/>
      <c r="CW5" s="444"/>
      <c r="CX5" s="444"/>
      <c r="CY5" s="444"/>
      <c r="CZ5" s="444"/>
      <c r="DA5" s="445"/>
      <c r="DB5" s="443">
        <v>42.2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89198</v>
      </c>
      <c r="BO6" s="447"/>
      <c r="BP6" s="447"/>
      <c r="BQ6" s="447"/>
      <c r="BR6" s="447"/>
      <c r="BS6" s="447"/>
      <c r="BT6" s="447"/>
      <c r="BU6" s="448"/>
      <c r="BV6" s="446">
        <v>116097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42.8</v>
      </c>
      <c r="CU6" s="484"/>
      <c r="CV6" s="484"/>
      <c r="CW6" s="484"/>
      <c r="CX6" s="484"/>
      <c r="CY6" s="484"/>
      <c r="CZ6" s="484"/>
      <c r="DA6" s="485"/>
      <c r="DB6" s="483">
        <v>42.2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2469367</v>
      </c>
      <c r="CU7" s="447"/>
      <c r="CV7" s="447"/>
      <c r="CW7" s="447"/>
      <c r="CX7" s="447"/>
      <c r="CY7" s="447"/>
      <c r="CZ7" s="447"/>
      <c r="DA7" s="448"/>
      <c r="DB7" s="446">
        <v>2460833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89198</v>
      </c>
      <c r="BO8" s="447"/>
      <c r="BP8" s="447"/>
      <c r="BQ8" s="447"/>
      <c r="BR8" s="447"/>
      <c r="BS8" s="447"/>
      <c r="BT8" s="447"/>
      <c r="BU8" s="448"/>
      <c r="BV8" s="446">
        <v>116097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1.66</v>
      </c>
      <c r="CU8" s="487"/>
      <c r="CV8" s="487"/>
      <c r="CW8" s="487"/>
      <c r="CX8" s="487"/>
      <c r="CY8" s="487"/>
      <c r="CZ8" s="487"/>
      <c r="DA8" s="488"/>
      <c r="DB8" s="486">
        <v>1.71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1771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-26899</v>
      </c>
      <c r="BO9" s="447"/>
      <c r="BP9" s="447"/>
      <c r="BQ9" s="447"/>
      <c r="BR9" s="447"/>
      <c r="BS9" s="447"/>
      <c r="BT9" s="447"/>
      <c r="BU9" s="448"/>
      <c r="BV9" s="446">
        <v>22034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0.1</v>
      </c>
      <c r="CU9" s="444"/>
      <c r="CV9" s="444"/>
      <c r="CW9" s="444"/>
      <c r="CX9" s="444"/>
      <c r="CY9" s="444"/>
      <c r="CZ9" s="444"/>
      <c r="DA9" s="445"/>
      <c r="DB9" s="443">
        <v>0.2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1883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285614</v>
      </c>
      <c r="BO10" s="447"/>
      <c r="BP10" s="447"/>
      <c r="BQ10" s="447"/>
      <c r="BR10" s="447"/>
      <c r="BS10" s="447"/>
      <c r="BT10" s="447"/>
      <c r="BU10" s="448"/>
      <c r="BV10" s="446">
        <v>269276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1671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1668</v>
      </c>
      <c r="S13" s="528"/>
      <c r="T13" s="528"/>
      <c r="U13" s="528"/>
      <c r="V13" s="529"/>
      <c r="W13" s="462" t="s">
        <v>133</v>
      </c>
      <c r="X13" s="463"/>
      <c r="Y13" s="463"/>
      <c r="Z13" s="463"/>
      <c r="AA13" s="463"/>
      <c r="AB13" s="453"/>
      <c r="AC13" s="497">
        <v>76</v>
      </c>
      <c r="AD13" s="498"/>
      <c r="AE13" s="498"/>
      <c r="AF13" s="498"/>
      <c r="AG13" s="537"/>
      <c r="AH13" s="497">
        <v>73</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258715</v>
      </c>
      <c r="BO13" s="447"/>
      <c r="BP13" s="447"/>
      <c r="BQ13" s="447"/>
      <c r="BR13" s="447"/>
      <c r="BS13" s="447"/>
      <c r="BT13" s="447"/>
      <c r="BU13" s="448"/>
      <c r="BV13" s="446">
        <v>291310</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0.8</v>
      </c>
      <c r="CU13" s="444"/>
      <c r="CV13" s="444"/>
      <c r="CW13" s="444"/>
      <c r="CX13" s="444"/>
      <c r="CY13" s="444"/>
      <c r="CZ13" s="444"/>
      <c r="DA13" s="445"/>
      <c r="DB13" s="443">
        <v>1.2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1739</v>
      </c>
      <c r="S14" s="528"/>
      <c r="T14" s="528"/>
      <c r="U14" s="528"/>
      <c r="V14" s="529"/>
      <c r="W14" s="436"/>
      <c r="X14" s="437"/>
      <c r="Y14" s="437"/>
      <c r="Z14" s="437"/>
      <c r="AA14" s="437"/>
      <c r="AB14" s="426"/>
      <c r="AC14" s="530">
        <v>8.6</v>
      </c>
      <c r="AD14" s="531"/>
      <c r="AE14" s="531"/>
      <c r="AF14" s="531"/>
      <c r="AG14" s="532"/>
      <c r="AH14" s="530">
        <v>8.6999999999999993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1736</v>
      </c>
      <c r="S15" s="528"/>
      <c r="T15" s="528"/>
      <c r="U15" s="528"/>
      <c r="V15" s="529"/>
      <c r="W15" s="462" t="s">
        <v>142</v>
      </c>
      <c r="X15" s="463"/>
      <c r="Y15" s="463"/>
      <c r="Z15" s="463"/>
      <c r="AA15" s="463"/>
      <c r="AB15" s="453"/>
      <c r="AC15" s="497">
        <v>137</v>
      </c>
      <c r="AD15" s="498"/>
      <c r="AE15" s="498"/>
      <c r="AF15" s="498"/>
      <c r="AG15" s="537"/>
      <c r="AH15" s="497">
        <v>188</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1862025</v>
      </c>
      <c r="BO15" s="410"/>
      <c r="BP15" s="410"/>
      <c r="BQ15" s="410"/>
      <c r="BR15" s="410"/>
      <c r="BS15" s="410"/>
      <c r="BT15" s="410"/>
      <c r="BU15" s="411"/>
      <c r="BV15" s="409">
        <v>1856644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15.5</v>
      </c>
      <c r="AD16" s="531"/>
      <c r="AE16" s="531"/>
      <c r="AF16" s="531"/>
      <c r="AG16" s="532"/>
      <c r="AH16" s="530">
        <v>22.5</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1109866</v>
      </c>
      <c r="BO16" s="447"/>
      <c r="BP16" s="447"/>
      <c r="BQ16" s="447"/>
      <c r="BR16" s="447"/>
      <c r="BS16" s="447"/>
      <c r="BT16" s="447"/>
      <c r="BU16" s="448"/>
      <c r="BV16" s="446">
        <v>1136718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146</v>
      </c>
      <c r="S17" s="548"/>
      <c r="T17" s="548"/>
      <c r="U17" s="548"/>
      <c r="V17" s="549"/>
      <c r="W17" s="462" t="s">
        <v>149</v>
      </c>
      <c r="X17" s="463"/>
      <c r="Y17" s="463"/>
      <c r="Z17" s="463"/>
      <c r="AA17" s="463"/>
      <c r="AB17" s="453"/>
      <c r="AC17" s="497">
        <v>671</v>
      </c>
      <c r="AD17" s="498"/>
      <c r="AE17" s="498"/>
      <c r="AF17" s="498"/>
      <c r="AG17" s="537"/>
      <c r="AH17" s="497">
        <v>575</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2469367</v>
      </c>
      <c r="BO17" s="447"/>
      <c r="BP17" s="447"/>
      <c r="BQ17" s="447"/>
      <c r="BR17" s="447"/>
      <c r="BS17" s="447"/>
      <c r="BT17" s="447"/>
      <c r="BU17" s="448"/>
      <c r="BV17" s="446">
        <v>2460833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82.28</v>
      </c>
      <c r="M18" s="559"/>
      <c r="N18" s="559"/>
      <c r="O18" s="559"/>
      <c r="P18" s="559"/>
      <c r="Q18" s="559"/>
      <c r="R18" s="560"/>
      <c r="S18" s="560"/>
      <c r="T18" s="560"/>
      <c r="U18" s="560"/>
      <c r="V18" s="561"/>
      <c r="W18" s="464"/>
      <c r="X18" s="465"/>
      <c r="Y18" s="465"/>
      <c r="Z18" s="465"/>
      <c r="AA18" s="465"/>
      <c r="AB18" s="456"/>
      <c r="AC18" s="562">
        <v>75.900000000000006</v>
      </c>
      <c r="AD18" s="563"/>
      <c r="AE18" s="563"/>
      <c r="AF18" s="563"/>
      <c r="AG18" s="564"/>
      <c r="AH18" s="562">
        <v>68.8</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1061104</v>
      </c>
      <c r="BO18" s="447"/>
      <c r="BP18" s="447"/>
      <c r="BQ18" s="447"/>
      <c r="BR18" s="447"/>
      <c r="BS18" s="447"/>
      <c r="BT18" s="447"/>
      <c r="BU18" s="448"/>
      <c r="BV18" s="446">
        <v>1066324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22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3377264</v>
      </c>
      <c r="BO19" s="447"/>
      <c r="BP19" s="447"/>
      <c r="BQ19" s="447"/>
      <c r="BR19" s="447"/>
      <c r="BS19" s="447"/>
      <c r="BT19" s="447"/>
      <c r="BU19" s="448"/>
      <c r="BV19" s="446">
        <v>3446905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886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392255</v>
      </c>
      <c r="BO23" s="447"/>
      <c r="BP23" s="447"/>
      <c r="BQ23" s="447"/>
      <c r="BR23" s="447"/>
      <c r="BS23" s="447"/>
      <c r="BT23" s="447"/>
      <c r="BU23" s="448"/>
      <c r="BV23" s="446">
        <v>437912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6500</v>
      </c>
      <c r="R24" s="498"/>
      <c r="S24" s="498"/>
      <c r="T24" s="498"/>
      <c r="U24" s="498"/>
      <c r="V24" s="537"/>
      <c r="W24" s="596"/>
      <c r="X24" s="584"/>
      <c r="Y24" s="585"/>
      <c r="Z24" s="496" t="s">
        <v>165</v>
      </c>
      <c r="AA24" s="476"/>
      <c r="AB24" s="476"/>
      <c r="AC24" s="476"/>
      <c r="AD24" s="476"/>
      <c r="AE24" s="476"/>
      <c r="AF24" s="476"/>
      <c r="AG24" s="477"/>
      <c r="AH24" s="497">
        <v>62</v>
      </c>
      <c r="AI24" s="498"/>
      <c r="AJ24" s="498"/>
      <c r="AK24" s="498"/>
      <c r="AL24" s="537"/>
      <c r="AM24" s="497">
        <v>178622</v>
      </c>
      <c r="AN24" s="498"/>
      <c r="AO24" s="498"/>
      <c r="AP24" s="498"/>
      <c r="AQ24" s="498"/>
      <c r="AR24" s="537"/>
      <c r="AS24" s="497">
        <v>2881</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382620</v>
      </c>
      <c r="BO24" s="447"/>
      <c r="BP24" s="447"/>
      <c r="BQ24" s="447"/>
      <c r="BR24" s="447"/>
      <c r="BS24" s="447"/>
      <c r="BT24" s="447"/>
      <c r="BU24" s="448"/>
      <c r="BV24" s="446">
        <v>426900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5750</v>
      </c>
      <c r="R25" s="498"/>
      <c r="S25" s="498"/>
      <c r="T25" s="498"/>
      <c r="U25" s="498"/>
      <c r="V25" s="537"/>
      <c r="W25" s="596"/>
      <c r="X25" s="584"/>
      <c r="Y25" s="585"/>
      <c r="Z25" s="496" t="s">
        <v>168</v>
      </c>
      <c r="AA25" s="476"/>
      <c r="AB25" s="476"/>
      <c r="AC25" s="476"/>
      <c r="AD25" s="476"/>
      <c r="AE25" s="476"/>
      <c r="AF25" s="476"/>
      <c r="AG25" s="477"/>
      <c r="AH25" s="497" t="s">
        <v>122</v>
      </c>
      <c r="AI25" s="498"/>
      <c r="AJ25" s="498"/>
      <c r="AK25" s="498"/>
      <c r="AL25" s="537"/>
      <c r="AM25" s="497" t="s">
        <v>122</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2000</v>
      </c>
      <c r="BO25" s="410"/>
      <c r="BP25" s="410"/>
      <c r="BQ25" s="410"/>
      <c r="BR25" s="410"/>
      <c r="BS25" s="410"/>
      <c r="BT25" s="410"/>
      <c r="BU25" s="411"/>
      <c r="BV25" s="409" t="s">
        <v>131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5300</v>
      </c>
      <c r="R26" s="498"/>
      <c r="S26" s="498"/>
      <c r="T26" s="498"/>
      <c r="U26" s="498"/>
      <c r="V26" s="537"/>
      <c r="W26" s="596"/>
      <c r="X26" s="584"/>
      <c r="Y26" s="585"/>
      <c r="Z26" s="496" t="s">
        <v>171</v>
      </c>
      <c r="AA26" s="606"/>
      <c r="AB26" s="606"/>
      <c r="AC26" s="606"/>
      <c r="AD26" s="606"/>
      <c r="AE26" s="606"/>
      <c r="AF26" s="606"/>
      <c r="AG26" s="607"/>
      <c r="AH26" s="497">
        <v>3</v>
      </c>
      <c r="AI26" s="498"/>
      <c r="AJ26" s="498"/>
      <c r="AK26" s="498"/>
      <c r="AL26" s="537"/>
      <c r="AM26" s="497">
        <v>9672</v>
      </c>
      <c r="AN26" s="498"/>
      <c r="AO26" s="498"/>
      <c r="AP26" s="498"/>
      <c r="AQ26" s="498"/>
      <c r="AR26" s="537"/>
      <c r="AS26" s="497">
        <v>3224</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2630</v>
      </c>
      <c r="R27" s="498"/>
      <c r="S27" s="498"/>
      <c r="T27" s="498"/>
      <c r="U27" s="498"/>
      <c r="V27" s="537"/>
      <c r="W27" s="596"/>
      <c r="X27" s="584"/>
      <c r="Y27" s="585"/>
      <c r="Z27" s="496" t="s">
        <v>175</v>
      </c>
      <c r="AA27" s="476"/>
      <c r="AB27" s="476"/>
      <c r="AC27" s="476"/>
      <c r="AD27" s="476"/>
      <c r="AE27" s="476"/>
      <c r="AF27" s="476"/>
      <c r="AG27" s="477"/>
      <c r="AH27" s="497" t="s">
        <v>131</v>
      </c>
      <c r="AI27" s="498"/>
      <c r="AJ27" s="498"/>
      <c r="AK27" s="498"/>
      <c r="AL27" s="537"/>
      <c r="AM27" s="497" t="s">
        <v>131</v>
      </c>
      <c r="AN27" s="498"/>
      <c r="AO27" s="498"/>
      <c r="AP27" s="498"/>
      <c r="AQ27" s="498"/>
      <c r="AR27" s="537"/>
      <c r="AS27" s="497" t="s">
        <v>131</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131</v>
      </c>
      <c r="BO27" s="620"/>
      <c r="BP27" s="620"/>
      <c r="BQ27" s="620"/>
      <c r="BR27" s="620"/>
      <c r="BS27" s="620"/>
      <c r="BT27" s="620"/>
      <c r="BU27" s="621"/>
      <c r="BV27" s="619" t="s">
        <v>122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2090</v>
      </c>
      <c r="R28" s="498"/>
      <c r="S28" s="498"/>
      <c r="T28" s="498"/>
      <c r="U28" s="498"/>
      <c r="V28" s="537"/>
      <c r="W28" s="596"/>
      <c r="X28" s="584"/>
      <c r="Y28" s="585"/>
      <c r="Z28" s="496" t="s">
        <v>178</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3376756</v>
      </c>
      <c r="BO28" s="410"/>
      <c r="BP28" s="410"/>
      <c r="BQ28" s="410"/>
      <c r="BR28" s="410"/>
      <c r="BS28" s="410"/>
      <c r="BT28" s="410"/>
      <c r="BU28" s="411"/>
      <c r="BV28" s="409">
        <v>2975045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7</v>
      </c>
      <c r="M29" s="498"/>
      <c r="N29" s="498"/>
      <c r="O29" s="498"/>
      <c r="P29" s="537"/>
      <c r="Q29" s="497">
        <v>1700</v>
      </c>
      <c r="R29" s="498"/>
      <c r="S29" s="498"/>
      <c r="T29" s="498"/>
      <c r="U29" s="498"/>
      <c r="V29" s="537"/>
      <c r="W29" s="597"/>
      <c r="X29" s="598"/>
      <c r="Y29" s="599"/>
      <c r="Z29" s="496" t="s">
        <v>181</v>
      </c>
      <c r="AA29" s="476"/>
      <c r="AB29" s="476"/>
      <c r="AC29" s="476"/>
      <c r="AD29" s="476"/>
      <c r="AE29" s="476"/>
      <c r="AF29" s="476"/>
      <c r="AG29" s="477"/>
      <c r="AH29" s="497">
        <v>62</v>
      </c>
      <c r="AI29" s="498"/>
      <c r="AJ29" s="498"/>
      <c r="AK29" s="498"/>
      <c r="AL29" s="537"/>
      <c r="AM29" s="497">
        <v>178622</v>
      </c>
      <c r="AN29" s="498"/>
      <c r="AO29" s="498"/>
      <c r="AP29" s="498"/>
      <c r="AQ29" s="498"/>
      <c r="AR29" s="537"/>
      <c r="AS29" s="497">
        <v>2881</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24193</v>
      </c>
      <c r="BO29" s="447"/>
      <c r="BP29" s="447"/>
      <c r="BQ29" s="447"/>
      <c r="BR29" s="447"/>
      <c r="BS29" s="447"/>
      <c r="BT29" s="447"/>
      <c r="BU29" s="448"/>
      <c r="BV29" s="446">
        <v>24191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3612798</v>
      </c>
      <c r="BO30" s="620"/>
      <c r="BP30" s="620"/>
      <c r="BQ30" s="620"/>
      <c r="BR30" s="620"/>
      <c r="BS30" s="620"/>
      <c r="BT30" s="620"/>
      <c r="BU30" s="621"/>
      <c r="BV30" s="619">
        <v>3952630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4</v>
      </c>
      <c r="BF34" s="632"/>
      <c r="BG34" s="633" t="str">
        <f>IF('各会計、関係団体の財政状況及び健全化判断比率'!B30="","",'各会計、関係団体の財政状況及び健全化判断比率'!B30)</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後志広域連合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5</v>
      </c>
      <c r="BF35" s="632"/>
      <c r="BG35" s="633" t="str">
        <f>IF('各会計、関係団体の財政状況及び健全化判断比率'!B31="","",'各会計、関係団体の財政状況及び健全化判断比率'!B31)</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岩内地方衛生組合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6</v>
      </c>
      <c r="BF36" s="632"/>
      <c r="BG36" s="633" t="str">
        <f>IF('各会計、関係団体の財政状況及び健全化判断比率'!B32="","",'各会計、関係団体の財政状況及び健全化判断比率'!B32)</f>
        <v>集落排水事業特別会計</v>
      </c>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岩内・寿都地方消防組合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後志教育研修センター</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Yza0O3o80o5urz6hdshreKQWza0wvF5I4l5gSD8kp507DQXDlQs42QiNoIxVy16rjVyoc4WDx+ICxHlRciu7TA==" saltValue="X8UOrnm321PUaUg2ANp5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24" t="s">
        <v>545</v>
      </c>
      <c r="D34" s="1224"/>
      <c r="E34" s="1225"/>
      <c r="F34" s="32">
        <v>0.42</v>
      </c>
      <c r="G34" s="33">
        <v>1.94</v>
      </c>
      <c r="H34" s="33">
        <v>3.65</v>
      </c>
      <c r="I34" s="33">
        <v>4.71</v>
      </c>
      <c r="J34" s="34">
        <v>3.61</v>
      </c>
      <c r="K34" s="22"/>
      <c r="L34" s="22"/>
      <c r="M34" s="22"/>
      <c r="N34" s="22"/>
      <c r="O34" s="22"/>
      <c r="P34" s="22"/>
    </row>
    <row r="35" spans="1:16" ht="39" customHeight="1">
      <c r="A35" s="22"/>
      <c r="B35" s="35"/>
      <c r="C35" s="1218" t="s">
        <v>546</v>
      </c>
      <c r="D35" s="1219"/>
      <c r="E35" s="1220"/>
      <c r="F35" s="36">
        <v>0</v>
      </c>
      <c r="G35" s="37">
        <v>0</v>
      </c>
      <c r="H35" s="37">
        <v>0</v>
      </c>
      <c r="I35" s="37">
        <v>0.81</v>
      </c>
      <c r="J35" s="38">
        <v>0.31</v>
      </c>
      <c r="K35" s="22"/>
      <c r="L35" s="22"/>
      <c r="M35" s="22"/>
      <c r="N35" s="22"/>
      <c r="O35" s="22"/>
      <c r="P35" s="22"/>
    </row>
    <row r="36" spans="1:16" ht="39" customHeight="1">
      <c r="A36" s="22"/>
      <c r="B36" s="35"/>
      <c r="C36" s="1218" t="s">
        <v>547</v>
      </c>
      <c r="D36" s="1219"/>
      <c r="E36" s="1220"/>
      <c r="F36" s="36">
        <v>0</v>
      </c>
      <c r="G36" s="37">
        <v>0</v>
      </c>
      <c r="H36" s="37">
        <v>0</v>
      </c>
      <c r="I36" s="37">
        <v>0.04</v>
      </c>
      <c r="J36" s="38">
        <v>0.02</v>
      </c>
      <c r="K36" s="22"/>
      <c r="L36" s="22"/>
      <c r="M36" s="22"/>
      <c r="N36" s="22"/>
      <c r="O36" s="22"/>
      <c r="P36" s="22"/>
    </row>
    <row r="37" spans="1:16" ht="39" customHeight="1">
      <c r="A37" s="22"/>
      <c r="B37" s="35"/>
      <c r="C37" s="1218" t="s">
        <v>548</v>
      </c>
      <c r="D37" s="1219"/>
      <c r="E37" s="1220"/>
      <c r="F37" s="36">
        <v>0</v>
      </c>
      <c r="G37" s="37">
        <v>0.01</v>
      </c>
      <c r="H37" s="37">
        <v>0.02</v>
      </c>
      <c r="I37" s="37">
        <v>0.02</v>
      </c>
      <c r="J37" s="38">
        <v>0.02</v>
      </c>
      <c r="K37" s="22"/>
      <c r="L37" s="22"/>
      <c r="M37" s="22"/>
      <c r="N37" s="22"/>
      <c r="O37" s="22"/>
      <c r="P37" s="22"/>
    </row>
    <row r="38" spans="1:16" ht="39" customHeight="1">
      <c r="A38" s="22"/>
      <c r="B38" s="35"/>
      <c r="C38" s="1218" t="s">
        <v>549</v>
      </c>
      <c r="D38" s="1219"/>
      <c r="E38" s="1220"/>
      <c r="F38" s="36">
        <v>0</v>
      </c>
      <c r="G38" s="37">
        <v>0</v>
      </c>
      <c r="H38" s="37">
        <v>0</v>
      </c>
      <c r="I38" s="37">
        <v>0</v>
      </c>
      <c r="J38" s="38">
        <v>0</v>
      </c>
      <c r="K38" s="22"/>
      <c r="L38" s="22"/>
      <c r="M38" s="22"/>
      <c r="N38" s="22"/>
      <c r="O38" s="22"/>
      <c r="P38" s="22"/>
    </row>
    <row r="39" spans="1:16" ht="39" customHeight="1">
      <c r="A39" s="22"/>
      <c r="B39" s="35"/>
      <c r="C39" s="1218" t="s">
        <v>550</v>
      </c>
      <c r="D39" s="1219"/>
      <c r="E39" s="1220"/>
      <c r="F39" s="36">
        <v>0</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551</v>
      </c>
      <c r="D42" s="1219"/>
      <c r="E42" s="1220"/>
      <c r="F42" s="36" t="s">
        <v>497</v>
      </c>
      <c r="G42" s="37" t="s">
        <v>497</v>
      </c>
      <c r="H42" s="37" t="s">
        <v>497</v>
      </c>
      <c r="I42" s="37" t="s">
        <v>497</v>
      </c>
      <c r="J42" s="38" t="s">
        <v>497</v>
      </c>
      <c r="K42" s="22"/>
      <c r="L42" s="22"/>
      <c r="M42" s="22"/>
      <c r="N42" s="22"/>
      <c r="O42" s="22"/>
      <c r="P42" s="22"/>
    </row>
    <row r="43" spans="1:16" ht="39" customHeight="1" thickBot="1">
      <c r="A43" s="22"/>
      <c r="B43" s="40"/>
      <c r="C43" s="1221" t="s">
        <v>552</v>
      </c>
      <c r="D43" s="1222"/>
      <c r="E43" s="1223"/>
      <c r="F43" s="41">
        <v>0</v>
      </c>
      <c r="G43" s="42">
        <v>0</v>
      </c>
      <c r="H43" s="42" t="s">
        <v>497</v>
      </c>
      <c r="I43" s="42" t="s">
        <v>497</v>
      </c>
      <c r="J43" s="43" t="s">
        <v>497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WRKbTS+VWz0q9vXgWwft9crBzkfoTiqyZLB/IffvTgh0fm77ozzZ5HW+l6K2kc/BPlcrVIeJ7zjlJUWFP1kDA==" saltValue="7nr7y9ERAL0gJWU7B1wC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34" t="s">
        <v>10</v>
      </c>
      <c r="C45" s="1235"/>
      <c r="D45" s="58"/>
      <c r="E45" s="1240" t="s">
        <v>11</v>
      </c>
      <c r="F45" s="1240"/>
      <c r="G45" s="1240"/>
      <c r="H45" s="1240"/>
      <c r="I45" s="1240"/>
      <c r="J45" s="1241"/>
      <c r="K45" s="59">
        <v>81</v>
      </c>
      <c r="L45" s="60">
        <v>71</v>
      </c>
      <c r="M45" s="60">
        <v>60</v>
      </c>
      <c r="N45" s="60">
        <v>56</v>
      </c>
      <c r="O45" s="61">
        <v>53</v>
      </c>
      <c r="P45" s="48"/>
      <c r="Q45" s="48"/>
      <c r="R45" s="48"/>
      <c r="S45" s="48"/>
      <c r="T45" s="48"/>
      <c r="U45" s="48"/>
    </row>
    <row r="46" spans="1:21" ht="30.75" customHeight="1">
      <c r="A46" s="48"/>
      <c r="B46" s="1236"/>
      <c r="C46" s="1237"/>
      <c r="D46" s="62"/>
      <c r="E46" s="1228" t="s">
        <v>12</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c r="A47" s="48"/>
      <c r="B47" s="1236"/>
      <c r="C47" s="1237"/>
      <c r="D47" s="62"/>
      <c r="E47" s="1228" t="s">
        <v>13</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c r="A48" s="48"/>
      <c r="B48" s="1236"/>
      <c r="C48" s="1237"/>
      <c r="D48" s="62"/>
      <c r="E48" s="1228" t="s">
        <v>14</v>
      </c>
      <c r="F48" s="1228"/>
      <c r="G48" s="1228"/>
      <c r="H48" s="1228"/>
      <c r="I48" s="1228"/>
      <c r="J48" s="1229"/>
      <c r="K48" s="63">
        <v>189</v>
      </c>
      <c r="L48" s="64">
        <v>182</v>
      </c>
      <c r="M48" s="64">
        <v>166</v>
      </c>
      <c r="N48" s="64">
        <v>149</v>
      </c>
      <c r="O48" s="65">
        <v>153</v>
      </c>
      <c r="P48" s="48"/>
      <c r="Q48" s="48"/>
      <c r="R48" s="48"/>
      <c r="S48" s="48"/>
      <c r="T48" s="48"/>
      <c r="U48" s="48"/>
    </row>
    <row r="49" spans="1:21" ht="30.75" customHeight="1">
      <c r="A49" s="48"/>
      <c r="B49" s="1236"/>
      <c r="C49" s="1237"/>
      <c r="D49" s="62"/>
      <c r="E49" s="1228" t="s">
        <v>15</v>
      </c>
      <c r="F49" s="1228"/>
      <c r="G49" s="1228"/>
      <c r="H49" s="1228"/>
      <c r="I49" s="1228"/>
      <c r="J49" s="1229"/>
      <c r="K49" s="63">
        <v>0</v>
      </c>
      <c r="L49" s="64">
        <v>0</v>
      </c>
      <c r="M49" s="64">
        <v>0</v>
      </c>
      <c r="N49" s="64">
        <v>0</v>
      </c>
      <c r="O49" s="65">
        <v>1</v>
      </c>
      <c r="P49" s="48"/>
      <c r="Q49" s="48"/>
      <c r="R49" s="48"/>
      <c r="S49" s="48"/>
      <c r="T49" s="48"/>
      <c r="U49" s="48"/>
    </row>
    <row r="50" spans="1:21" ht="30.75" customHeight="1">
      <c r="A50" s="48"/>
      <c r="B50" s="1236"/>
      <c r="C50" s="1237"/>
      <c r="D50" s="62"/>
      <c r="E50" s="1228" t="s">
        <v>16</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c r="A51" s="48"/>
      <c r="B51" s="1238"/>
      <c r="C51" s="1239"/>
      <c r="D51" s="66"/>
      <c r="E51" s="1228" t="s">
        <v>17</v>
      </c>
      <c r="F51" s="1228"/>
      <c r="G51" s="1228"/>
      <c r="H51" s="1228"/>
      <c r="I51" s="1228"/>
      <c r="J51" s="1229"/>
      <c r="K51" s="63">
        <v>0</v>
      </c>
      <c r="L51" s="64" t="s">
        <v>497</v>
      </c>
      <c r="M51" s="64" t="s">
        <v>497</v>
      </c>
      <c r="N51" s="64" t="s">
        <v>497</v>
      </c>
      <c r="O51" s="65" t="s">
        <v>497</v>
      </c>
      <c r="P51" s="48"/>
      <c r="Q51" s="48"/>
      <c r="R51" s="48"/>
      <c r="S51" s="48"/>
      <c r="T51" s="48"/>
      <c r="U51" s="48"/>
    </row>
    <row r="52" spans="1:21" ht="30.75" customHeight="1">
      <c r="A52" s="48"/>
      <c r="B52" s="1226" t="s">
        <v>18</v>
      </c>
      <c r="C52" s="1227"/>
      <c r="D52" s="66"/>
      <c r="E52" s="1228" t="s">
        <v>19</v>
      </c>
      <c r="F52" s="1228"/>
      <c r="G52" s="1228"/>
      <c r="H52" s="1228"/>
      <c r="I52" s="1228"/>
      <c r="J52" s="1229"/>
      <c r="K52" s="63">
        <v>202</v>
      </c>
      <c r="L52" s="64">
        <v>207</v>
      </c>
      <c r="M52" s="64">
        <v>197</v>
      </c>
      <c r="N52" s="64">
        <v>192</v>
      </c>
      <c r="O52" s="65">
        <v>188</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68</v>
      </c>
      <c r="L53" s="69">
        <v>46</v>
      </c>
      <c r="M53" s="69">
        <v>29</v>
      </c>
      <c r="N53" s="69">
        <v>13</v>
      </c>
      <c r="O53" s="70">
        <v>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BrSJKpenQ4LONwtltXJA23CxaWvjnvZ7RDjahRysMEUpCJPAG8HBHoPmlcTOEcTWFYnTFPbNwdSsGpnRtugzQ==" saltValue="0DXLj5ujFKbK60RMarB/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7" zoomScaleSheetLayoutView="100" workbookViewId="0">
      <selection activeCell="E45" sqref="E45:H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540</v>
      </c>
      <c r="J40" s="79" t="s">
        <v>541</v>
      </c>
      <c r="K40" s="79" t="s">
        <v>542</v>
      </c>
      <c r="L40" s="79" t="s">
        <v>543</v>
      </c>
      <c r="M40" s="80" t="s">
        <v>544</v>
      </c>
    </row>
    <row r="41" spans="2:13" ht="27.75" customHeight="1">
      <c r="B41" s="1242" t="s">
        <v>23</v>
      </c>
      <c r="C41" s="1243"/>
      <c r="D41" s="81"/>
      <c r="E41" s="1248" t="s">
        <v>24</v>
      </c>
      <c r="F41" s="1248"/>
      <c r="G41" s="1248"/>
      <c r="H41" s="1249"/>
      <c r="I41" s="82">
        <v>597</v>
      </c>
      <c r="J41" s="83">
        <v>536</v>
      </c>
      <c r="K41" s="83">
        <v>486</v>
      </c>
      <c r="L41" s="83">
        <v>438</v>
      </c>
      <c r="M41" s="84">
        <v>392</v>
      </c>
    </row>
    <row r="42" spans="2:13" ht="27.75" customHeight="1">
      <c r="B42" s="1244"/>
      <c r="C42" s="1245"/>
      <c r="D42" s="85"/>
      <c r="E42" s="1250" t="s">
        <v>25</v>
      </c>
      <c r="F42" s="1250"/>
      <c r="G42" s="1250"/>
      <c r="H42" s="1251"/>
      <c r="I42" s="86" t="s">
        <v>497</v>
      </c>
      <c r="J42" s="87" t="s">
        <v>497</v>
      </c>
      <c r="K42" s="87" t="s">
        <v>497</v>
      </c>
      <c r="L42" s="87" t="s">
        <v>497</v>
      </c>
      <c r="M42" s="88">
        <v>2</v>
      </c>
    </row>
    <row r="43" spans="2:13" ht="27.75" customHeight="1">
      <c r="B43" s="1244"/>
      <c r="C43" s="1245"/>
      <c r="D43" s="85"/>
      <c r="E43" s="1250" t="s">
        <v>26</v>
      </c>
      <c r="F43" s="1250"/>
      <c r="G43" s="1250"/>
      <c r="H43" s="1251"/>
      <c r="I43" s="86">
        <v>2414</v>
      </c>
      <c r="J43" s="87">
        <v>2264</v>
      </c>
      <c r="K43" s="87">
        <v>2114</v>
      </c>
      <c r="L43" s="87">
        <v>1995</v>
      </c>
      <c r="M43" s="88">
        <v>1888</v>
      </c>
    </row>
    <row r="44" spans="2:13" ht="27.75" customHeight="1">
      <c r="B44" s="1244"/>
      <c r="C44" s="1245"/>
      <c r="D44" s="85"/>
      <c r="E44" s="1250" t="s">
        <v>27</v>
      </c>
      <c r="F44" s="1250"/>
      <c r="G44" s="1250"/>
      <c r="H44" s="1251"/>
      <c r="I44" s="86">
        <v>10</v>
      </c>
      <c r="J44" s="87">
        <v>11</v>
      </c>
      <c r="K44" s="87">
        <v>11</v>
      </c>
      <c r="L44" s="87">
        <v>11</v>
      </c>
      <c r="M44" s="88">
        <v>10</v>
      </c>
    </row>
    <row r="45" spans="2:13" ht="27.75" customHeight="1">
      <c r="B45" s="1244"/>
      <c r="C45" s="1245"/>
      <c r="D45" s="85"/>
      <c r="E45" s="1250" t="s">
        <v>28</v>
      </c>
      <c r="F45" s="1250"/>
      <c r="G45" s="1250"/>
      <c r="H45" s="1251"/>
      <c r="I45" s="86">
        <v>462</v>
      </c>
      <c r="J45" s="87">
        <v>400</v>
      </c>
      <c r="K45" s="87">
        <v>399</v>
      </c>
      <c r="L45" s="87">
        <v>370</v>
      </c>
      <c r="M45" s="88">
        <v>366</v>
      </c>
    </row>
    <row r="46" spans="2:13" ht="27.75" customHeight="1">
      <c r="B46" s="1244"/>
      <c r="C46" s="1245"/>
      <c r="D46" s="89"/>
      <c r="E46" s="1250" t="s">
        <v>29</v>
      </c>
      <c r="F46" s="1250"/>
      <c r="G46" s="1250"/>
      <c r="H46" s="1251"/>
      <c r="I46" s="86" t="s">
        <v>497</v>
      </c>
      <c r="J46" s="87" t="s">
        <v>497</v>
      </c>
      <c r="K46" s="87" t="s">
        <v>497</v>
      </c>
      <c r="L46" s="87" t="s">
        <v>497</v>
      </c>
      <c r="M46" s="88" t="s">
        <v>497</v>
      </c>
    </row>
    <row r="47" spans="2:13" ht="27.75" customHeight="1">
      <c r="B47" s="1244"/>
      <c r="C47" s="1245"/>
      <c r="D47" s="90"/>
      <c r="E47" s="1252" t="s">
        <v>30</v>
      </c>
      <c r="F47" s="1253"/>
      <c r="G47" s="1253"/>
      <c r="H47" s="1254"/>
      <c r="I47" s="86" t="s">
        <v>497</v>
      </c>
      <c r="J47" s="87" t="s">
        <v>497</v>
      </c>
      <c r="K47" s="87" t="s">
        <v>497</v>
      </c>
      <c r="L47" s="87" t="s">
        <v>497</v>
      </c>
      <c r="M47" s="88" t="s">
        <v>497</v>
      </c>
    </row>
    <row r="48" spans="2:13" ht="27.75" customHeight="1">
      <c r="B48" s="1244"/>
      <c r="C48" s="1245"/>
      <c r="D48" s="85"/>
      <c r="E48" s="1250" t="s">
        <v>31</v>
      </c>
      <c r="F48" s="1250"/>
      <c r="G48" s="1250"/>
      <c r="H48" s="1251"/>
      <c r="I48" s="86" t="s">
        <v>497</v>
      </c>
      <c r="J48" s="87" t="s">
        <v>497</v>
      </c>
      <c r="K48" s="87" t="s">
        <v>497</v>
      </c>
      <c r="L48" s="87" t="s">
        <v>497</v>
      </c>
      <c r="M48" s="88" t="s">
        <v>497</v>
      </c>
    </row>
    <row r="49" spans="2:13" ht="27.75" customHeight="1">
      <c r="B49" s="1246"/>
      <c r="C49" s="1247"/>
      <c r="D49" s="85"/>
      <c r="E49" s="1250" t="s">
        <v>32</v>
      </c>
      <c r="F49" s="1250"/>
      <c r="G49" s="1250"/>
      <c r="H49" s="1251"/>
      <c r="I49" s="86" t="s">
        <v>497</v>
      </c>
      <c r="J49" s="87" t="s">
        <v>497</v>
      </c>
      <c r="K49" s="87" t="s">
        <v>497</v>
      </c>
      <c r="L49" s="87" t="s">
        <v>497</v>
      </c>
      <c r="M49" s="88" t="s">
        <v>497</v>
      </c>
    </row>
    <row r="50" spans="2:13" ht="27.75" customHeight="1">
      <c r="B50" s="1255" t="s">
        <v>33</v>
      </c>
      <c r="C50" s="1256"/>
      <c r="D50" s="91"/>
      <c r="E50" s="1250" t="s">
        <v>34</v>
      </c>
      <c r="F50" s="1250"/>
      <c r="G50" s="1250"/>
      <c r="H50" s="1251"/>
      <c r="I50" s="86">
        <v>6562</v>
      </c>
      <c r="J50" s="87">
        <v>6618</v>
      </c>
      <c r="K50" s="87">
        <v>6840</v>
      </c>
      <c r="L50" s="87">
        <v>6952</v>
      </c>
      <c r="M50" s="88">
        <v>7014</v>
      </c>
    </row>
    <row r="51" spans="2:13" ht="27.75" customHeight="1">
      <c r="B51" s="1244"/>
      <c r="C51" s="1245"/>
      <c r="D51" s="85"/>
      <c r="E51" s="1250" t="s">
        <v>35</v>
      </c>
      <c r="F51" s="1250"/>
      <c r="G51" s="1250"/>
      <c r="H51" s="1251"/>
      <c r="I51" s="86">
        <v>547</v>
      </c>
      <c r="J51" s="87">
        <v>506</v>
      </c>
      <c r="K51" s="87">
        <v>465</v>
      </c>
      <c r="L51" s="87">
        <v>423</v>
      </c>
      <c r="M51" s="88">
        <v>380</v>
      </c>
    </row>
    <row r="52" spans="2:13" ht="27.75" customHeight="1">
      <c r="B52" s="1246"/>
      <c r="C52" s="1247"/>
      <c r="D52" s="85"/>
      <c r="E52" s="1250" t="s">
        <v>36</v>
      </c>
      <c r="F52" s="1250"/>
      <c r="G52" s="1250"/>
      <c r="H52" s="1251"/>
      <c r="I52" s="86">
        <v>1799</v>
      </c>
      <c r="J52" s="87">
        <v>1675</v>
      </c>
      <c r="K52" s="87">
        <v>1556</v>
      </c>
      <c r="L52" s="87">
        <v>1442</v>
      </c>
      <c r="M52" s="88">
        <v>1329</v>
      </c>
    </row>
    <row r="53" spans="2:13" ht="27.75" customHeight="1" thickBot="1">
      <c r="B53" s="1257" t="s">
        <v>37</v>
      </c>
      <c r="C53" s="1258"/>
      <c r="D53" s="92"/>
      <c r="E53" s="1259" t="s">
        <v>38</v>
      </c>
      <c r="F53" s="1259"/>
      <c r="G53" s="1259"/>
      <c r="H53" s="1260"/>
      <c r="I53" s="93">
        <v>-5425</v>
      </c>
      <c r="J53" s="94">
        <v>-5588</v>
      </c>
      <c r="K53" s="94">
        <v>-5851</v>
      </c>
      <c r="L53" s="94">
        <v>-6002</v>
      </c>
      <c r="M53" s="95">
        <v>-6065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GTRBDWT3mn+3scVep9+xGTBblRMOREqANk5IWMvypPiA/0d+eMESl1s+kb9YJT+0htLQLDBxDsC0FJ6ukJzTQ==" saltValue="rjeEYtJeWeaRbACYzj1Y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9" zoomScaleNormal="100" zoomScaleSheetLayoutView="100" workbookViewId="0">
      <selection activeCell="C63" sqref="C63:E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542</v>
      </c>
      <c r="G54" s="104" t="s">
        <v>543</v>
      </c>
      <c r="H54" s="105" t="s">
        <v>544</v>
      </c>
    </row>
    <row r="55" spans="2:8" ht="52.5" customHeight="1">
      <c r="B55" s="106"/>
      <c r="C55" s="1269" t="s">
        <v>41</v>
      </c>
      <c r="D55" s="1269"/>
      <c r="E55" s="1270"/>
      <c r="F55" s="107">
        <v>2612</v>
      </c>
      <c r="G55" s="107">
        <v>2975</v>
      </c>
      <c r="H55" s="108">
        <v>3377</v>
      </c>
    </row>
    <row r="56" spans="2:8" ht="52.5" customHeight="1">
      <c r="B56" s="109"/>
      <c r="C56" s="1271" t="s">
        <v>42</v>
      </c>
      <c r="D56" s="1271"/>
      <c r="E56" s="1272"/>
      <c r="F56" s="110">
        <v>24</v>
      </c>
      <c r="G56" s="110">
        <v>24</v>
      </c>
      <c r="H56" s="111">
        <v>24</v>
      </c>
    </row>
    <row r="57" spans="2:8" ht="53.25" customHeight="1">
      <c r="B57" s="109"/>
      <c r="C57" s="1273" t="s">
        <v>43</v>
      </c>
      <c r="D57" s="1273"/>
      <c r="E57" s="1274"/>
      <c r="F57" s="112">
        <v>4203</v>
      </c>
      <c r="G57" s="112">
        <v>3953</v>
      </c>
      <c r="H57" s="113">
        <v>3613</v>
      </c>
    </row>
    <row r="58" spans="2:8" ht="45.75" customHeight="1">
      <c r="B58" s="114"/>
      <c r="C58" s="1261" t="s">
        <v>44</v>
      </c>
      <c r="D58" s="1262"/>
      <c r="E58" s="1263"/>
      <c r="F58" s="115"/>
      <c r="G58" s="115"/>
      <c r="H58" s="116"/>
    </row>
    <row r="59" spans="2:8" ht="45.75" customHeight="1">
      <c r="B59" s="114"/>
      <c r="C59" s="1261" t="s">
        <v>44</v>
      </c>
      <c r="D59" s="1262"/>
      <c r="E59" s="1263"/>
      <c r="F59" s="115"/>
      <c r="G59" s="115"/>
      <c r="H59" s="116"/>
    </row>
    <row r="60" spans="2:8" ht="45.75" customHeight="1">
      <c r="B60" s="114"/>
      <c r="C60" s="1261" t="s">
        <v>44</v>
      </c>
      <c r="D60" s="1262"/>
      <c r="E60" s="1263"/>
      <c r="F60" s="115"/>
      <c r="G60" s="115"/>
      <c r="H60" s="116"/>
    </row>
    <row r="61" spans="2:8" ht="45.75" customHeight="1">
      <c r="B61" s="114"/>
      <c r="C61" s="1261" t="s">
        <v>44</v>
      </c>
      <c r="D61" s="1262"/>
      <c r="E61" s="1263"/>
      <c r="F61" s="115"/>
      <c r="G61" s="115"/>
      <c r="H61" s="116"/>
    </row>
    <row r="62" spans="2:8" ht="45.75" customHeight="1" thickBot="1">
      <c r="B62" s="117"/>
      <c r="C62" s="1264" t="s">
        <v>44</v>
      </c>
      <c r="D62" s="1265"/>
      <c r="E62" s="1266"/>
      <c r="F62" s="118"/>
      <c r="G62" s="118"/>
      <c r="H62" s="119"/>
    </row>
    <row r="63" spans="2:8" ht="52.5" customHeight="1" thickBot="1">
      <c r="B63" s="120"/>
      <c r="C63" s="1267" t="s">
        <v>45</v>
      </c>
      <c r="D63" s="1267"/>
      <c r="E63" s="1268"/>
      <c r="F63" s="121">
        <v>6839</v>
      </c>
      <c r="G63" s="121">
        <v>6952</v>
      </c>
      <c r="H63" s="122">
        <v>7014</v>
      </c>
    </row>
    <row r="64" spans="2:8" ht="15" customHeight="1"/>
    <row r="65" ht="0" hidden="1" customHeight="1"/>
    <row r="66" ht="0" hidden="1" customHeight="1"/>
  </sheetData>
  <sheetProtection algorithmName="SHA-512" hashValue="RVDOjwbvjArpLUouRCzsU4qf313YNv0ESyFVPN4AoWFysEOYdyTf8TqxS/jHYCeGtirtzZQIDgLZF0Izv3inwA==" saltValue="JEPs6WZGL8T6beNeI/nk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6" zoomScaleNormal="100" zoomScaleSheetLayoutView="55" workbookViewId="0">
      <selection activeCell="AO60" sqref="AO6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553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553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554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555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556</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540</v>
      </c>
      <c r="BQ50" s="1290"/>
      <c r="BR50" s="1290"/>
      <c r="BS50" s="1290"/>
      <c r="BT50" s="1290"/>
      <c r="BU50" s="1290"/>
      <c r="BV50" s="1290"/>
      <c r="BW50" s="1290"/>
      <c r="BX50" s="1290" t="s">
        <v>541</v>
      </c>
      <c r="BY50" s="1290"/>
      <c r="BZ50" s="1290"/>
      <c r="CA50" s="1290"/>
      <c r="CB50" s="1290"/>
      <c r="CC50" s="1290"/>
      <c r="CD50" s="1290"/>
      <c r="CE50" s="1290"/>
      <c r="CF50" s="1290" t="s">
        <v>542</v>
      </c>
      <c r="CG50" s="1290"/>
      <c r="CH50" s="1290"/>
      <c r="CI50" s="1290"/>
      <c r="CJ50" s="1290"/>
      <c r="CK50" s="1290"/>
      <c r="CL50" s="1290"/>
      <c r="CM50" s="1290"/>
      <c r="CN50" s="1290" t="s">
        <v>543</v>
      </c>
      <c r="CO50" s="1290"/>
      <c r="CP50" s="1290"/>
      <c r="CQ50" s="1290"/>
      <c r="CR50" s="1290"/>
      <c r="CS50" s="1290"/>
      <c r="CT50" s="1290"/>
      <c r="CU50" s="1290"/>
      <c r="CV50" s="1290" t="s">
        <v>544</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557</v>
      </c>
      <c r="AO51" s="1293"/>
      <c r="AP51" s="1293"/>
      <c r="AQ51" s="1293"/>
      <c r="AR51" s="1293"/>
      <c r="AS51" s="1293"/>
      <c r="AT51" s="1293"/>
      <c r="AU51" s="1293"/>
      <c r="AV51" s="1293"/>
      <c r="AW51" s="1293"/>
      <c r="AX51" s="1293"/>
      <c r="AY51" s="1293"/>
      <c r="AZ51" s="1293"/>
      <c r="BA51" s="1293"/>
      <c r="BB51" s="1293" t="s">
        <v>558</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559</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52</v>
      </c>
      <c r="CO53" s="1276"/>
      <c r="CP53" s="1276"/>
      <c r="CQ53" s="1276"/>
      <c r="CR53" s="1276"/>
      <c r="CS53" s="1276"/>
      <c r="CT53" s="1276"/>
      <c r="CU53" s="1276"/>
      <c r="CV53" s="1276">
        <v>52.7</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560</v>
      </c>
      <c r="AO55" s="1290"/>
      <c r="AP55" s="1290"/>
      <c r="AQ55" s="1290"/>
      <c r="AR55" s="1290"/>
      <c r="AS55" s="1290"/>
      <c r="AT55" s="1290"/>
      <c r="AU55" s="1290"/>
      <c r="AV55" s="1290"/>
      <c r="AW55" s="1290"/>
      <c r="AX55" s="1290"/>
      <c r="AY55" s="1290"/>
      <c r="AZ55" s="1290"/>
      <c r="BA55" s="1290"/>
      <c r="BB55" s="1293" t="s">
        <v>558</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559</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57.9</v>
      </c>
      <c r="CO57" s="1276"/>
      <c r="CP57" s="1276"/>
      <c r="CQ57" s="1276"/>
      <c r="CR57" s="1276"/>
      <c r="CS57" s="1276"/>
      <c r="CT57" s="1276"/>
      <c r="CU57" s="1276"/>
      <c r="CV57" s="1276">
        <v>58.3</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561</v>
      </c>
    </row>
    <row r="64" spans="1:109">
      <c r="B64" s="374"/>
      <c r="G64" s="381"/>
      <c r="I64" s="394"/>
      <c r="J64" s="394"/>
      <c r="K64" s="394"/>
      <c r="L64" s="394"/>
      <c r="M64" s="394"/>
      <c r="N64" s="395"/>
      <c r="AM64" s="381"/>
      <c r="AN64" s="381" t="s">
        <v>555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556</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540</v>
      </c>
      <c r="BQ72" s="1290"/>
      <c r="BR72" s="1290"/>
      <c r="BS72" s="1290"/>
      <c r="BT72" s="1290"/>
      <c r="BU72" s="1290"/>
      <c r="BV72" s="1290"/>
      <c r="BW72" s="1290"/>
      <c r="BX72" s="1290" t="s">
        <v>541</v>
      </c>
      <c r="BY72" s="1290"/>
      <c r="BZ72" s="1290"/>
      <c r="CA72" s="1290"/>
      <c r="CB72" s="1290"/>
      <c r="CC72" s="1290"/>
      <c r="CD72" s="1290"/>
      <c r="CE72" s="1290"/>
      <c r="CF72" s="1290" t="s">
        <v>542</v>
      </c>
      <c r="CG72" s="1290"/>
      <c r="CH72" s="1290"/>
      <c r="CI72" s="1290"/>
      <c r="CJ72" s="1290"/>
      <c r="CK72" s="1290"/>
      <c r="CL72" s="1290"/>
      <c r="CM72" s="1290"/>
      <c r="CN72" s="1290" t="s">
        <v>543</v>
      </c>
      <c r="CO72" s="1290"/>
      <c r="CP72" s="1290"/>
      <c r="CQ72" s="1290"/>
      <c r="CR72" s="1290"/>
      <c r="CS72" s="1290"/>
      <c r="CT72" s="1290"/>
      <c r="CU72" s="1290"/>
      <c r="CV72" s="1290" t="s">
        <v>544</v>
      </c>
      <c r="CW72" s="1290"/>
      <c r="CX72" s="1290"/>
      <c r="CY72" s="1290"/>
      <c r="CZ72" s="1290"/>
      <c r="DA72" s="1290"/>
      <c r="DB72" s="1290"/>
      <c r="DC72" s="1290"/>
    </row>
    <row r="73" spans="2:107">
      <c r="B73" s="374"/>
      <c r="G73" s="1291"/>
      <c r="H73" s="1291"/>
      <c r="I73" s="1291"/>
      <c r="J73" s="1291"/>
      <c r="K73" s="1296"/>
      <c r="L73" s="1296"/>
      <c r="M73" s="1296"/>
      <c r="N73" s="1296"/>
      <c r="AM73" s="383"/>
      <c r="AN73" s="1293" t="s">
        <v>557</v>
      </c>
      <c r="AO73" s="1293"/>
      <c r="AP73" s="1293"/>
      <c r="AQ73" s="1293"/>
      <c r="AR73" s="1293"/>
      <c r="AS73" s="1293"/>
      <c r="AT73" s="1293"/>
      <c r="AU73" s="1293"/>
      <c r="AV73" s="1293"/>
      <c r="AW73" s="1293"/>
      <c r="AX73" s="1293"/>
      <c r="AY73" s="1293"/>
      <c r="AZ73" s="1293"/>
      <c r="BA73" s="1293"/>
      <c r="BB73" s="1293" t="s">
        <v>558</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562</v>
      </c>
      <c r="BC75" s="1293"/>
      <c r="BD75" s="1293"/>
      <c r="BE75" s="1293"/>
      <c r="BF75" s="1293"/>
      <c r="BG75" s="1293"/>
      <c r="BH75" s="1293"/>
      <c r="BI75" s="1293"/>
      <c r="BJ75" s="1293"/>
      <c r="BK75" s="1293"/>
      <c r="BL75" s="1293"/>
      <c r="BM75" s="1293"/>
      <c r="BN75" s="1293"/>
      <c r="BO75" s="1293"/>
      <c r="BP75" s="1276">
        <v>3.4</v>
      </c>
      <c r="BQ75" s="1276"/>
      <c r="BR75" s="1276"/>
      <c r="BS75" s="1276"/>
      <c r="BT75" s="1276"/>
      <c r="BU75" s="1276"/>
      <c r="BV75" s="1276"/>
      <c r="BW75" s="1276"/>
      <c r="BX75" s="1276">
        <v>2.8</v>
      </c>
      <c r="BY75" s="1276"/>
      <c r="BZ75" s="1276"/>
      <c r="CA75" s="1276"/>
      <c r="CB75" s="1276"/>
      <c r="CC75" s="1276"/>
      <c r="CD75" s="1276"/>
      <c r="CE75" s="1276"/>
      <c r="CF75" s="1276">
        <v>1.9</v>
      </c>
      <c r="CG75" s="1276"/>
      <c r="CH75" s="1276"/>
      <c r="CI75" s="1276"/>
      <c r="CJ75" s="1276"/>
      <c r="CK75" s="1276"/>
      <c r="CL75" s="1276"/>
      <c r="CM75" s="1276"/>
      <c r="CN75" s="1276">
        <v>1.2</v>
      </c>
      <c r="CO75" s="1276"/>
      <c r="CP75" s="1276"/>
      <c r="CQ75" s="1276"/>
      <c r="CR75" s="1276"/>
      <c r="CS75" s="1276"/>
      <c r="CT75" s="1276"/>
      <c r="CU75" s="1276"/>
      <c r="CV75" s="1276">
        <v>0.8</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560</v>
      </c>
      <c r="AO77" s="1290"/>
      <c r="AP77" s="1290"/>
      <c r="AQ77" s="1290"/>
      <c r="AR77" s="1290"/>
      <c r="AS77" s="1290"/>
      <c r="AT77" s="1290"/>
      <c r="AU77" s="1290"/>
      <c r="AV77" s="1290"/>
      <c r="AW77" s="1290"/>
      <c r="AX77" s="1290"/>
      <c r="AY77" s="1290"/>
      <c r="AZ77" s="1290"/>
      <c r="BA77" s="1290"/>
      <c r="BB77" s="1293" t="s">
        <v>558</v>
      </c>
      <c r="BC77" s="1293"/>
      <c r="BD77" s="1293"/>
      <c r="BE77" s="1293"/>
      <c r="BF77" s="1293"/>
      <c r="BG77" s="1293"/>
      <c r="BH77" s="1293"/>
      <c r="BI77" s="1293"/>
      <c r="BJ77" s="1293"/>
      <c r="BK77" s="1293"/>
      <c r="BL77" s="1293"/>
      <c r="BM77" s="1293"/>
      <c r="BN77" s="1293"/>
      <c r="BO77" s="1293"/>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562</v>
      </c>
      <c r="BC79" s="1293"/>
      <c r="BD79" s="1293"/>
      <c r="BE79" s="1293"/>
      <c r="BF79" s="1293"/>
      <c r="BG79" s="1293"/>
      <c r="BH79" s="1293"/>
      <c r="BI79" s="1293"/>
      <c r="BJ79" s="1293"/>
      <c r="BK79" s="1293"/>
      <c r="BL79" s="1293"/>
      <c r="BM79" s="1293"/>
      <c r="BN79" s="1293"/>
      <c r="BO79" s="1293"/>
      <c r="BP79" s="1276">
        <v>8.6</v>
      </c>
      <c r="BQ79" s="1276"/>
      <c r="BR79" s="1276"/>
      <c r="BS79" s="1276"/>
      <c r="BT79" s="1276"/>
      <c r="BU79" s="1276"/>
      <c r="BV79" s="1276"/>
      <c r="BW79" s="1276"/>
      <c r="BX79" s="1276">
        <v>7.7</v>
      </c>
      <c r="BY79" s="1276"/>
      <c r="BZ79" s="1276"/>
      <c r="CA79" s="1276"/>
      <c r="CB79" s="1276"/>
      <c r="CC79" s="1276"/>
      <c r="CD79" s="1276"/>
      <c r="CE79" s="1276"/>
      <c r="CF79" s="1276">
        <v>6.4</v>
      </c>
      <c r="CG79" s="1276"/>
      <c r="CH79" s="1276"/>
      <c r="CI79" s="1276"/>
      <c r="CJ79" s="1276"/>
      <c r="CK79" s="1276"/>
      <c r="CL79" s="1276"/>
      <c r="CM79" s="1276"/>
      <c r="CN79" s="1276">
        <v>6.9</v>
      </c>
      <c r="CO79" s="1276"/>
      <c r="CP79" s="1276"/>
      <c r="CQ79" s="1276"/>
      <c r="CR79" s="1276"/>
      <c r="CS79" s="1276"/>
      <c r="CT79" s="1276"/>
      <c r="CU79" s="1276"/>
      <c r="CV79" s="1276">
        <v>7.1</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UrhQyl2WfgDZpJ8EVEhq+WganVRi5NbM1Odf5GpTICW/O3Ki5aA6vnH2P99TfHuDOJOP3AgLMc2IFGXwp4hw==" saltValue="mqEaSGkEPkzQyMWGCNhc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3" zoomScaleNormal="100" zoomScaleSheetLayoutView="70" workbookViewId="0">
      <selection activeCell="AE97" sqref="AE9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nFEGY04REANHGPY4cSy+MTcFk5hjIv3f1rFgKxUAIqNpKRoXSiIXKf05DrRa0rTsaVXIvUVzcGYWxku/APxEg==" saltValue="+esXx4sdYVxY/xSQNS8/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AE101" sqref="AE10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XNwut/9D6simTEBxWdaLyMf7HirxWs4yPONTKRhoqDC0WvPNNOII43M/pgkUaiVXz0Bm5LVqmZgLknmD1xXkw==" saltValue="TQpp2UDeCXiVJ4XD9Hnt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868399</v>
      </c>
      <c r="E3" s="141"/>
      <c r="F3" s="142">
        <v>238802</v>
      </c>
      <c r="G3" s="143"/>
      <c r="H3" s="144"/>
    </row>
    <row r="4" spans="1:8">
      <c r="A4" s="145"/>
      <c r="B4" s="146"/>
      <c r="C4" s="147"/>
      <c r="D4" s="148">
        <v>836043</v>
      </c>
      <c r="E4" s="149"/>
      <c r="F4" s="150">
        <v>128562</v>
      </c>
      <c r="G4" s="151"/>
      <c r="H4" s="152"/>
    </row>
    <row r="5" spans="1:8">
      <c r="A5" s="133" t="s">
        <v>532</v>
      </c>
      <c r="B5" s="138"/>
      <c r="C5" s="139"/>
      <c r="D5" s="140">
        <v>450959</v>
      </c>
      <c r="E5" s="141"/>
      <c r="F5" s="142">
        <v>288550</v>
      </c>
      <c r="G5" s="143"/>
      <c r="H5" s="144"/>
    </row>
    <row r="6" spans="1:8">
      <c r="A6" s="145"/>
      <c r="B6" s="146"/>
      <c r="C6" s="147"/>
      <c r="D6" s="148">
        <v>447209</v>
      </c>
      <c r="E6" s="149"/>
      <c r="F6" s="150">
        <v>141525</v>
      </c>
      <c r="G6" s="151"/>
      <c r="H6" s="152"/>
    </row>
    <row r="7" spans="1:8">
      <c r="A7" s="133" t="s">
        <v>533</v>
      </c>
      <c r="B7" s="138"/>
      <c r="C7" s="139"/>
      <c r="D7" s="140">
        <v>344966</v>
      </c>
      <c r="E7" s="141"/>
      <c r="F7" s="142">
        <v>287914</v>
      </c>
      <c r="G7" s="143"/>
      <c r="H7" s="144"/>
    </row>
    <row r="8" spans="1:8">
      <c r="A8" s="145"/>
      <c r="B8" s="146"/>
      <c r="C8" s="147"/>
      <c r="D8" s="148">
        <v>319814</v>
      </c>
      <c r="E8" s="149"/>
      <c r="F8" s="150">
        <v>146531</v>
      </c>
      <c r="G8" s="151"/>
      <c r="H8" s="152"/>
    </row>
    <row r="9" spans="1:8">
      <c r="A9" s="133" t="s">
        <v>534</v>
      </c>
      <c r="B9" s="138"/>
      <c r="C9" s="139"/>
      <c r="D9" s="140">
        <v>648723</v>
      </c>
      <c r="E9" s="141"/>
      <c r="F9" s="142">
        <v>310300</v>
      </c>
      <c r="G9" s="143"/>
      <c r="H9" s="144"/>
    </row>
    <row r="10" spans="1:8">
      <c r="A10" s="145"/>
      <c r="B10" s="146"/>
      <c r="C10" s="147"/>
      <c r="D10" s="148">
        <v>589794</v>
      </c>
      <c r="E10" s="149"/>
      <c r="F10" s="150">
        <v>157576</v>
      </c>
      <c r="G10" s="151"/>
      <c r="H10" s="152"/>
    </row>
    <row r="11" spans="1:8">
      <c r="A11" s="133" t="s">
        <v>535</v>
      </c>
      <c r="B11" s="138"/>
      <c r="C11" s="139"/>
      <c r="D11" s="140">
        <v>510796</v>
      </c>
      <c r="E11" s="141"/>
      <c r="F11" s="142">
        <v>317319</v>
      </c>
      <c r="G11" s="143"/>
      <c r="H11" s="144"/>
    </row>
    <row r="12" spans="1:8">
      <c r="A12" s="145"/>
      <c r="B12" s="146"/>
      <c r="C12" s="153"/>
      <c r="D12" s="148">
        <v>510796</v>
      </c>
      <c r="E12" s="149"/>
      <c r="F12" s="150">
        <v>164214</v>
      </c>
      <c r="G12" s="151"/>
      <c r="H12" s="152"/>
    </row>
    <row r="13" spans="1:8">
      <c r="A13" s="133"/>
      <c r="B13" s="138"/>
      <c r="C13" s="154"/>
      <c r="D13" s="155">
        <v>564769</v>
      </c>
      <c r="E13" s="156"/>
      <c r="F13" s="157">
        <v>288577</v>
      </c>
      <c r="G13" s="158"/>
      <c r="H13" s="144"/>
    </row>
    <row r="14" spans="1:8">
      <c r="A14" s="145"/>
      <c r="B14" s="146"/>
      <c r="C14" s="147"/>
      <c r="D14" s="148">
        <v>540731</v>
      </c>
      <c r="E14" s="149"/>
      <c r="F14" s="150">
        <v>147682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0.43</v>
      </c>
      <c r="C19" s="159">
        <f>ROUND(VALUE(SUBSTITUTE(実質収支比率等に係る経年分析!G$48,"▲","-")),2)</f>
        <v>1.95</v>
      </c>
      <c r="D19" s="159">
        <f>ROUND(VALUE(SUBSTITUTE(実質収支比率等に係る経年分析!H$48,"▲","-")),2)</f>
        <v>3.66</v>
      </c>
      <c r="E19" s="159">
        <f>ROUND(VALUE(SUBSTITUTE(実質収支比率等に係る経年分析!I$48,"▲","-")),2)</f>
        <v>4.72</v>
      </c>
      <c r="F19" s="159">
        <f>ROUND(VALUE(SUBSTITUTE(実質収支比率等に係る経年分析!J$48,"▲","-")),2)</f>
        <v>3.61</v>
      </c>
    </row>
    <row r="20" spans="1:11">
      <c r="A20" s="159" t="s">
        <v>49</v>
      </c>
      <c r="B20" s="159">
        <f>ROUND(VALUE(SUBSTITUTE(実質収支比率等に係る経年分析!F$47,"▲","-")),2)</f>
        <v>82.86</v>
      </c>
      <c r="C20" s="159">
        <f>ROUND(VALUE(SUBSTITUTE(実質収支比率等に係る経年分析!G$47,"▲","-")),2)</f>
        <v>98.53</v>
      </c>
      <c r="D20" s="159">
        <f>ROUND(VALUE(SUBSTITUTE(実質収支比率等に係る経年分析!H$47,"▲","-")),2)</f>
        <v>101.53</v>
      </c>
      <c r="E20" s="159">
        <f>ROUND(VALUE(SUBSTITUTE(実質収支比率等に係る経年分析!I$47,"▲","-")),2)</f>
        <v>120.9</v>
      </c>
      <c r="F20" s="159">
        <f>ROUND(VALUE(SUBSTITUTE(実質収支比率等に係る経年分析!J$47,"▲","-")),2)</f>
        <v>136.75</v>
      </c>
    </row>
    <row r="21" spans="1:11">
      <c r="A21" s="159" t="s">
        <v>50</v>
      </c>
      <c r="B21" s="159">
        <f>IF(ISNUMBER(VALUE(SUBSTITUTE(実質収支比率等に係る経年分析!F$49,"▲","-"))),ROUND(VALUE(SUBSTITUTE(実質収支比率等に係る経年分析!F$49,"▲","-")),2),NA())</f>
        <v>15.68</v>
      </c>
      <c r="C21" s="159">
        <f>IF(ISNUMBER(VALUE(SUBSTITUTE(実質収支比率等に係る経年分析!G$49,"▲","-"))),ROUND(VALUE(SUBSTITUTE(実質収支比率等に係る経年分析!G$49,"▲","-")),2),NA())</f>
        <v>10.41</v>
      </c>
      <c r="D21" s="159">
        <f>IF(ISNUMBER(VALUE(SUBSTITUTE(実質収支比率等に係る経年分析!H$49,"▲","-"))),ROUND(VALUE(SUBSTITUTE(実質収支比率等に係る経年分析!H$49,"▲","-")),2),NA())</f>
        <v>1.98</v>
      </c>
      <c r="E21" s="159">
        <f>IF(ISNUMBER(VALUE(SUBSTITUTE(実質収支比率等に係る経年分析!I$49,"▲","-"))),ROUND(VALUE(SUBSTITUTE(実質収支比率等に係る経年分析!I$49,"▲","-")),2),NA())</f>
        <v>11.84</v>
      </c>
      <c r="F21" s="159">
        <f>IF(ISNUMBER(VALUE(SUBSTITUTE(実質収支比率等に係る経年分析!J$49,"▲","-"))),ROUND(VALUE(SUBSTITUTE(実質収支比率等に係る経年分析!J$49,"▲","-")),2),NA())</f>
        <v>10.48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0.02</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0.81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0.31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3.65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202</v>
      </c>
      <c r="E42" s="161"/>
      <c r="F42" s="161"/>
      <c r="G42" s="161">
        <f>'実質公債費比率（分子）の構造'!L$52</f>
        <v>207</v>
      </c>
      <c r="H42" s="161"/>
      <c r="I42" s="161"/>
      <c r="J42" s="161">
        <f>'実質公債費比率（分子）の構造'!M$52</f>
        <v>197</v>
      </c>
      <c r="K42" s="161"/>
      <c r="L42" s="161"/>
      <c r="M42" s="161">
        <f>'実質公債費比率（分子）の構造'!N$52</f>
        <v>192</v>
      </c>
      <c r="N42" s="161"/>
      <c r="O42" s="161"/>
      <c r="P42" s="161">
        <f>'実質公債費比率（分子）の構造'!O$52</f>
        <v>188</v>
      </c>
    </row>
    <row r="43" spans="1:16">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1</v>
      </c>
      <c r="O45" s="161"/>
      <c r="P45" s="161"/>
    </row>
    <row r="46" spans="1:16">
      <c r="A46" s="161" t="s">
        <v>61</v>
      </c>
      <c r="B46" s="161">
        <f>'実質公債費比率（分子）の構造'!K$48</f>
        <v>189</v>
      </c>
      <c r="C46" s="161"/>
      <c r="D46" s="161"/>
      <c r="E46" s="161">
        <f>'実質公債費比率（分子）の構造'!L$48</f>
        <v>182</v>
      </c>
      <c r="F46" s="161"/>
      <c r="G46" s="161"/>
      <c r="H46" s="161">
        <f>'実質公債費比率（分子）の構造'!M$48</f>
        <v>166</v>
      </c>
      <c r="I46" s="161"/>
      <c r="J46" s="161"/>
      <c r="K46" s="161">
        <f>'実質公債費比率（分子）の構造'!N$48</f>
        <v>149</v>
      </c>
      <c r="L46" s="161"/>
      <c r="M46" s="161"/>
      <c r="N46" s="161">
        <f>'実質公債費比率（分子）の構造'!O$48</f>
        <v>153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81</v>
      </c>
      <c r="C49" s="161"/>
      <c r="D49" s="161"/>
      <c r="E49" s="161">
        <f>'実質公債費比率（分子）の構造'!L$45</f>
        <v>71</v>
      </c>
      <c r="F49" s="161"/>
      <c r="G49" s="161"/>
      <c r="H49" s="161">
        <f>'実質公債費比率（分子）の構造'!M$45</f>
        <v>60</v>
      </c>
      <c r="I49" s="161"/>
      <c r="J49" s="161"/>
      <c r="K49" s="161">
        <f>'実質公債費比率（分子）の構造'!N$45</f>
        <v>56</v>
      </c>
      <c r="L49" s="161"/>
      <c r="M49" s="161"/>
      <c r="N49" s="161">
        <f>'実質公債費比率（分子）の構造'!O$45</f>
        <v>53</v>
      </c>
      <c r="O49" s="161"/>
      <c r="P49" s="161"/>
    </row>
    <row r="50" spans="1:16">
      <c r="A50" s="161" t="s">
        <v>65</v>
      </c>
      <c r="B50" s="161" t="e">
        <f>NA()</f>
        <v>#N/A</v>
      </c>
      <c r="C50" s="161">
        <f>IF(ISNUMBER('実質公債費比率（分子）の構造'!K$53),'実質公債費比率（分子）の構造'!K$53,NA())</f>
        <v>68</v>
      </c>
      <c r="D50" s="161" t="e">
        <f>NA()</f>
        <v>#N/A</v>
      </c>
      <c r="E50" s="161" t="e">
        <f>NA()</f>
        <v>#N/A</v>
      </c>
      <c r="F50" s="161">
        <f>IF(ISNUMBER('実質公債費比率（分子）の構造'!L$53),'実質公債費比率（分子）の構造'!L$53,NA())</f>
        <v>46</v>
      </c>
      <c r="G50" s="161" t="e">
        <f>NA()</f>
        <v>#N/A</v>
      </c>
      <c r="H50" s="161" t="e">
        <f>NA()</f>
        <v>#N/A</v>
      </c>
      <c r="I50" s="161">
        <f>IF(ISNUMBER('実質公債費比率（分子）の構造'!M$53),'実質公債費比率（分子）の構造'!M$53,NA())</f>
        <v>29</v>
      </c>
      <c r="J50" s="161" t="e">
        <f>NA()</f>
        <v>#N/A</v>
      </c>
      <c r="K50" s="161" t="e">
        <f>NA()</f>
        <v>#N/A</v>
      </c>
      <c r="L50" s="161">
        <f>IF(ISNUMBER('実質公債費比率（分子）の構造'!N$53),'実質公債費比率（分子）の構造'!N$53,NA())</f>
        <v>13</v>
      </c>
      <c r="M50" s="161" t="e">
        <f>NA()</f>
        <v>#N/A</v>
      </c>
      <c r="N50" s="161" t="e">
        <f>NA()</f>
        <v>#N/A</v>
      </c>
      <c r="O50" s="161">
        <f>IF(ISNUMBER('実質公債費比率（分子）の構造'!O$53),'実質公債費比率（分子）の構造'!O$53,NA())</f>
        <v>19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36</v>
      </c>
      <c r="B56" s="160"/>
      <c r="C56" s="160"/>
      <c r="D56" s="160">
        <f>'将来負担比率（分子）の構造'!I$52</f>
        <v>1799</v>
      </c>
      <c r="E56" s="160"/>
      <c r="F56" s="160"/>
      <c r="G56" s="160">
        <f>'将来負担比率（分子）の構造'!J$52</f>
        <v>1675</v>
      </c>
      <c r="H56" s="160"/>
      <c r="I56" s="160"/>
      <c r="J56" s="160">
        <f>'将来負担比率（分子）の構造'!K$52</f>
        <v>1556</v>
      </c>
      <c r="K56" s="160"/>
      <c r="L56" s="160"/>
      <c r="M56" s="160">
        <f>'将来負担比率（分子）の構造'!L$52</f>
        <v>1442</v>
      </c>
      <c r="N56" s="160"/>
      <c r="O56" s="160"/>
      <c r="P56" s="160">
        <f>'将来負担比率（分子）の構造'!M$52</f>
        <v>1329</v>
      </c>
    </row>
    <row r="57" spans="1:16">
      <c r="A57" s="160" t="s">
        <v>35</v>
      </c>
      <c r="B57" s="160"/>
      <c r="C57" s="160"/>
      <c r="D57" s="160">
        <f>'将来負担比率（分子）の構造'!I$51</f>
        <v>547</v>
      </c>
      <c r="E57" s="160"/>
      <c r="F57" s="160"/>
      <c r="G57" s="160">
        <f>'将来負担比率（分子）の構造'!J$51</f>
        <v>506</v>
      </c>
      <c r="H57" s="160"/>
      <c r="I57" s="160"/>
      <c r="J57" s="160">
        <f>'将来負担比率（分子）の構造'!K$51</f>
        <v>465</v>
      </c>
      <c r="K57" s="160"/>
      <c r="L57" s="160"/>
      <c r="M57" s="160">
        <f>'将来負担比率（分子）の構造'!L$51</f>
        <v>423</v>
      </c>
      <c r="N57" s="160"/>
      <c r="O57" s="160"/>
      <c r="P57" s="160">
        <f>'将来負担比率（分子）の構造'!M$51</f>
        <v>380</v>
      </c>
    </row>
    <row r="58" spans="1:16">
      <c r="A58" s="160" t="s">
        <v>34</v>
      </c>
      <c r="B58" s="160"/>
      <c r="C58" s="160"/>
      <c r="D58" s="160">
        <f>'将来負担比率（分子）の構造'!I$50</f>
        <v>6562</v>
      </c>
      <c r="E58" s="160"/>
      <c r="F58" s="160"/>
      <c r="G58" s="160">
        <f>'将来負担比率（分子）の構造'!J$50</f>
        <v>6618</v>
      </c>
      <c r="H58" s="160"/>
      <c r="I58" s="160"/>
      <c r="J58" s="160">
        <f>'将来負担比率（分子）の構造'!K$50</f>
        <v>6840</v>
      </c>
      <c r="K58" s="160"/>
      <c r="L58" s="160"/>
      <c r="M58" s="160">
        <f>'将来負担比率（分子）の構造'!L$50</f>
        <v>6952</v>
      </c>
      <c r="N58" s="160"/>
      <c r="O58" s="160"/>
      <c r="P58" s="160">
        <f>'将来負担比率（分子）の構造'!M$50</f>
        <v>7014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462</v>
      </c>
      <c r="C62" s="160"/>
      <c r="D62" s="160"/>
      <c r="E62" s="160">
        <f>'将来負担比率（分子）の構造'!J$45</f>
        <v>400</v>
      </c>
      <c r="F62" s="160"/>
      <c r="G62" s="160"/>
      <c r="H62" s="160">
        <f>'将来負担比率（分子）の構造'!K$45</f>
        <v>399</v>
      </c>
      <c r="I62" s="160"/>
      <c r="J62" s="160"/>
      <c r="K62" s="160">
        <f>'将来負担比率（分子）の構造'!L$45</f>
        <v>370</v>
      </c>
      <c r="L62" s="160"/>
      <c r="M62" s="160"/>
      <c r="N62" s="160">
        <f>'将来負担比率（分子）の構造'!M$45</f>
        <v>366</v>
      </c>
      <c r="O62" s="160"/>
      <c r="P62" s="160"/>
    </row>
    <row r="63" spans="1:16">
      <c r="A63" s="160" t="s">
        <v>27</v>
      </c>
      <c r="B63" s="160">
        <f>'将来負担比率（分子）の構造'!I$44</f>
        <v>10</v>
      </c>
      <c r="C63" s="160"/>
      <c r="D63" s="160"/>
      <c r="E63" s="160">
        <f>'将来負担比率（分子）の構造'!J$44</f>
        <v>11</v>
      </c>
      <c r="F63" s="160"/>
      <c r="G63" s="160"/>
      <c r="H63" s="160">
        <f>'将来負担比率（分子）の構造'!K$44</f>
        <v>11</v>
      </c>
      <c r="I63" s="160"/>
      <c r="J63" s="160"/>
      <c r="K63" s="160">
        <f>'将来負担比率（分子）の構造'!L$44</f>
        <v>11</v>
      </c>
      <c r="L63" s="160"/>
      <c r="M63" s="160"/>
      <c r="N63" s="160">
        <f>'将来負担比率（分子）の構造'!M$44</f>
        <v>10</v>
      </c>
      <c r="O63" s="160"/>
      <c r="P63" s="160"/>
    </row>
    <row r="64" spans="1:16">
      <c r="A64" s="160" t="s">
        <v>26</v>
      </c>
      <c r="B64" s="160">
        <f>'将来負担比率（分子）の構造'!I$43</f>
        <v>2414</v>
      </c>
      <c r="C64" s="160"/>
      <c r="D64" s="160"/>
      <c r="E64" s="160">
        <f>'将来負担比率（分子）の構造'!J$43</f>
        <v>2264</v>
      </c>
      <c r="F64" s="160"/>
      <c r="G64" s="160"/>
      <c r="H64" s="160">
        <f>'将来負担比率（分子）の構造'!K$43</f>
        <v>2114</v>
      </c>
      <c r="I64" s="160"/>
      <c r="J64" s="160"/>
      <c r="K64" s="160">
        <f>'将来負担比率（分子）の構造'!L$43</f>
        <v>1995</v>
      </c>
      <c r="L64" s="160"/>
      <c r="M64" s="160"/>
      <c r="N64" s="160">
        <f>'将来負担比率（分子）の構造'!M$43</f>
        <v>1888</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f>'将来負担比率（分子）の構造'!M$42</f>
        <v>2</v>
      </c>
      <c r="O65" s="160"/>
      <c r="P65" s="160"/>
    </row>
    <row r="66" spans="1:16">
      <c r="A66" s="160" t="s">
        <v>24</v>
      </c>
      <c r="B66" s="160">
        <f>'将来負担比率（分子）の構造'!I$41</f>
        <v>597</v>
      </c>
      <c r="C66" s="160"/>
      <c r="D66" s="160"/>
      <c r="E66" s="160">
        <f>'将来負担比率（分子）の構造'!J$41</f>
        <v>536</v>
      </c>
      <c r="F66" s="160"/>
      <c r="G66" s="160"/>
      <c r="H66" s="160">
        <f>'将来負担比率（分子）の構造'!K$41</f>
        <v>486</v>
      </c>
      <c r="I66" s="160"/>
      <c r="J66" s="160"/>
      <c r="K66" s="160">
        <f>'将来負担比率（分子）の構造'!L$41</f>
        <v>438</v>
      </c>
      <c r="L66" s="160"/>
      <c r="M66" s="160"/>
      <c r="N66" s="160">
        <f>'将来負担比率（分子）の構造'!M$41</f>
        <v>392</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2612</v>
      </c>
      <c r="C72" s="164">
        <f>基金残高に係る経年分析!G55</f>
        <v>2975</v>
      </c>
      <c r="D72" s="164">
        <f>基金残高に係る経年分析!H55</f>
        <v>3377</v>
      </c>
    </row>
    <row r="73" spans="1:16">
      <c r="A73" s="163" t="s">
        <v>72</v>
      </c>
      <c r="B73" s="164">
        <f>基金残高に係る経年分析!F56</f>
        <v>24</v>
      </c>
      <c r="C73" s="164">
        <f>基金残高に係る経年分析!G56</f>
        <v>24</v>
      </c>
      <c r="D73" s="164">
        <f>基金残高に係る経年分析!H56</f>
        <v>24</v>
      </c>
    </row>
    <row r="74" spans="1:16">
      <c r="A74" s="163" t="s">
        <v>73</v>
      </c>
      <c r="B74" s="164">
        <f>基金残高に係る経年分析!F57</f>
        <v>4203</v>
      </c>
      <c r="C74" s="164">
        <f>基金残高に係る経年分析!G57</f>
        <v>3953</v>
      </c>
      <c r="D74" s="164">
        <f>基金残高に係る経年分析!H57</f>
        <v>3613</v>
      </c>
    </row>
  </sheetData>
  <sheetProtection algorithmName="SHA-512" hashValue="KlwOvFTxI6SXdv6znR//xWFbdQJQQ03MVWHJ8kxCA5rrGoyfyVXDH1BRCZwuI761u9oM6lWNLCvSaCgAKeqoUg==" saltValue="MAu7VKUId48VHCM4yysC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8" workbookViewId="0">
      <selection activeCell="B17" sqref="B17:Q17"/>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2396638</v>
      </c>
      <c r="S5" s="649"/>
      <c r="T5" s="649"/>
      <c r="U5" s="649"/>
      <c r="V5" s="649"/>
      <c r="W5" s="649"/>
      <c r="X5" s="649"/>
      <c r="Y5" s="650"/>
      <c r="Z5" s="651">
        <v>57.9</v>
      </c>
      <c r="AA5" s="651"/>
      <c r="AB5" s="651"/>
      <c r="AC5" s="651"/>
      <c r="AD5" s="652">
        <v>2396638</v>
      </c>
      <c r="AE5" s="652"/>
      <c r="AF5" s="652"/>
      <c r="AG5" s="652"/>
      <c r="AH5" s="652"/>
      <c r="AI5" s="652"/>
      <c r="AJ5" s="652"/>
      <c r="AK5" s="652"/>
      <c r="AL5" s="653">
        <v>96.7</v>
      </c>
      <c r="AM5" s="654"/>
      <c r="AN5" s="654"/>
      <c r="AO5" s="655"/>
      <c r="AP5" s="645" t="s">
        <v>222</v>
      </c>
      <c r="AQ5" s="646"/>
      <c r="AR5" s="646"/>
      <c r="AS5" s="646"/>
      <c r="AT5" s="646"/>
      <c r="AU5" s="646"/>
      <c r="AV5" s="646"/>
      <c r="AW5" s="646"/>
      <c r="AX5" s="646"/>
      <c r="AY5" s="646"/>
      <c r="AZ5" s="646"/>
      <c r="BA5" s="646"/>
      <c r="BB5" s="646"/>
      <c r="BC5" s="646"/>
      <c r="BD5" s="646"/>
      <c r="BE5" s="646"/>
      <c r="BF5" s="647"/>
      <c r="BG5" s="659">
        <v>2396106</v>
      </c>
      <c r="BH5" s="660"/>
      <c r="BI5" s="660"/>
      <c r="BJ5" s="660"/>
      <c r="BK5" s="660"/>
      <c r="BL5" s="660"/>
      <c r="BM5" s="660"/>
      <c r="BN5" s="661"/>
      <c r="BO5" s="662">
        <v>100</v>
      </c>
      <c r="BP5" s="662"/>
      <c r="BQ5" s="662"/>
      <c r="BR5" s="662"/>
      <c r="BS5" s="663">
        <v>9903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11599</v>
      </c>
      <c r="S6" s="660"/>
      <c r="T6" s="660"/>
      <c r="U6" s="660"/>
      <c r="V6" s="660"/>
      <c r="W6" s="660"/>
      <c r="X6" s="660"/>
      <c r="Y6" s="661"/>
      <c r="Z6" s="662">
        <v>0.3</v>
      </c>
      <c r="AA6" s="662"/>
      <c r="AB6" s="662"/>
      <c r="AC6" s="662"/>
      <c r="AD6" s="663">
        <v>11599</v>
      </c>
      <c r="AE6" s="663"/>
      <c r="AF6" s="663"/>
      <c r="AG6" s="663"/>
      <c r="AH6" s="663"/>
      <c r="AI6" s="663"/>
      <c r="AJ6" s="663"/>
      <c r="AK6" s="663"/>
      <c r="AL6" s="664">
        <v>0.5</v>
      </c>
      <c r="AM6" s="665"/>
      <c r="AN6" s="665"/>
      <c r="AO6" s="666"/>
      <c r="AP6" s="656" t="s">
        <v>227</v>
      </c>
      <c r="AQ6" s="657"/>
      <c r="AR6" s="657"/>
      <c r="AS6" s="657"/>
      <c r="AT6" s="657"/>
      <c r="AU6" s="657"/>
      <c r="AV6" s="657"/>
      <c r="AW6" s="657"/>
      <c r="AX6" s="657"/>
      <c r="AY6" s="657"/>
      <c r="AZ6" s="657"/>
      <c r="BA6" s="657"/>
      <c r="BB6" s="657"/>
      <c r="BC6" s="657"/>
      <c r="BD6" s="657"/>
      <c r="BE6" s="657"/>
      <c r="BF6" s="658"/>
      <c r="BG6" s="659">
        <v>2396106</v>
      </c>
      <c r="BH6" s="660"/>
      <c r="BI6" s="660"/>
      <c r="BJ6" s="660"/>
      <c r="BK6" s="660"/>
      <c r="BL6" s="660"/>
      <c r="BM6" s="660"/>
      <c r="BN6" s="661"/>
      <c r="BO6" s="662">
        <v>100</v>
      </c>
      <c r="BP6" s="662"/>
      <c r="BQ6" s="662"/>
      <c r="BR6" s="662"/>
      <c r="BS6" s="663">
        <v>9903</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54413</v>
      </c>
      <c r="CS6" s="660"/>
      <c r="CT6" s="660"/>
      <c r="CU6" s="660"/>
      <c r="CV6" s="660"/>
      <c r="CW6" s="660"/>
      <c r="CX6" s="660"/>
      <c r="CY6" s="661"/>
      <c r="CZ6" s="653">
        <v>1.3</v>
      </c>
      <c r="DA6" s="654"/>
      <c r="DB6" s="654"/>
      <c r="DC6" s="673"/>
      <c r="DD6" s="668" t="s">
        <v>122</v>
      </c>
      <c r="DE6" s="660"/>
      <c r="DF6" s="660"/>
      <c r="DG6" s="660"/>
      <c r="DH6" s="660"/>
      <c r="DI6" s="660"/>
      <c r="DJ6" s="660"/>
      <c r="DK6" s="660"/>
      <c r="DL6" s="660"/>
      <c r="DM6" s="660"/>
      <c r="DN6" s="660"/>
      <c r="DO6" s="660"/>
      <c r="DP6" s="661"/>
      <c r="DQ6" s="668">
        <v>54413</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298</v>
      </c>
      <c r="S7" s="660"/>
      <c r="T7" s="660"/>
      <c r="U7" s="660"/>
      <c r="V7" s="660"/>
      <c r="W7" s="660"/>
      <c r="X7" s="660"/>
      <c r="Y7" s="661"/>
      <c r="Z7" s="662">
        <v>0</v>
      </c>
      <c r="AA7" s="662"/>
      <c r="AB7" s="662"/>
      <c r="AC7" s="662"/>
      <c r="AD7" s="663">
        <v>298</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136874</v>
      </c>
      <c r="BH7" s="660"/>
      <c r="BI7" s="660"/>
      <c r="BJ7" s="660"/>
      <c r="BK7" s="660"/>
      <c r="BL7" s="660"/>
      <c r="BM7" s="660"/>
      <c r="BN7" s="661"/>
      <c r="BO7" s="662">
        <v>5.7</v>
      </c>
      <c r="BP7" s="662"/>
      <c r="BQ7" s="662"/>
      <c r="BR7" s="662"/>
      <c r="BS7" s="663">
        <v>9903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927102</v>
      </c>
      <c r="CS7" s="660"/>
      <c r="CT7" s="660"/>
      <c r="CU7" s="660"/>
      <c r="CV7" s="660"/>
      <c r="CW7" s="660"/>
      <c r="CX7" s="660"/>
      <c r="CY7" s="661"/>
      <c r="CZ7" s="662">
        <v>22.9</v>
      </c>
      <c r="DA7" s="662"/>
      <c r="DB7" s="662"/>
      <c r="DC7" s="662"/>
      <c r="DD7" s="668">
        <v>22050</v>
      </c>
      <c r="DE7" s="660"/>
      <c r="DF7" s="660"/>
      <c r="DG7" s="660"/>
      <c r="DH7" s="660"/>
      <c r="DI7" s="660"/>
      <c r="DJ7" s="660"/>
      <c r="DK7" s="660"/>
      <c r="DL7" s="660"/>
      <c r="DM7" s="660"/>
      <c r="DN7" s="660"/>
      <c r="DO7" s="660"/>
      <c r="DP7" s="661"/>
      <c r="DQ7" s="668">
        <v>894648</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422</v>
      </c>
      <c r="S8" s="660"/>
      <c r="T8" s="660"/>
      <c r="U8" s="660"/>
      <c r="V8" s="660"/>
      <c r="W8" s="660"/>
      <c r="X8" s="660"/>
      <c r="Y8" s="661"/>
      <c r="Z8" s="662">
        <v>0</v>
      </c>
      <c r="AA8" s="662"/>
      <c r="AB8" s="662"/>
      <c r="AC8" s="662"/>
      <c r="AD8" s="663">
        <v>422</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2667</v>
      </c>
      <c r="BH8" s="660"/>
      <c r="BI8" s="660"/>
      <c r="BJ8" s="660"/>
      <c r="BK8" s="660"/>
      <c r="BL8" s="660"/>
      <c r="BM8" s="660"/>
      <c r="BN8" s="661"/>
      <c r="BO8" s="662">
        <v>0.1</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605955</v>
      </c>
      <c r="CS8" s="660"/>
      <c r="CT8" s="660"/>
      <c r="CU8" s="660"/>
      <c r="CV8" s="660"/>
      <c r="CW8" s="660"/>
      <c r="CX8" s="660"/>
      <c r="CY8" s="661"/>
      <c r="CZ8" s="662">
        <v>15</v>
      </c>
      <c r="DA8" s="662"/>
      <c r="DB8" s="662"/>
      <c r="DC8" s="662"/>
      <c r="DD8" s="668">
        <v>887</v>
      </c>
      <c r="DE8" s="660"/>
      <c r="DF8" s="660"/>
      <c r="DG8" s="660"/>
      <c r="DH8" s="660"/>
      <c r="DI8" s="660"/>
      <c r="DJ8" s="660"/>
      <c r="DK8" s="660"/>
      <c r="DL8" s="660"/>
      <c r="DM8" s="660"/>
      <c r="DN8" s="660"/>
      <c r="DO8" s="660"/>
      <c r="DP8" s="661"/>
      <c r="DQ8" s="668">
        <v>431904</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427</v>
      </c>
      <c r="S9" s="660"/>
      <c r="T9" s="660"/>
      <c r="U9" s="660"/>
      <c r="V9" s="660"/>
      <c r="W9" s="660"/>
      <c r="X9" s="660"/>
      <c r="Y9" s="661"/>
      <c r="Z9" s="662">
        <v>0</v>
      </c>
      <c r="AA9" s="662"/>
      <c r="AB9" s="662"/>
      <c r="AC9" s="662"/>
      <c r="AD9" s="663">
        <v>427</v>
      </c>
      <c r="AE9" s="663"/>
      <c r="AF9" s="663"/>
      <c r="AG9" s="663"/>
      <c r="AH9" s="663"/>
      <c r="AI9" s="663"/>
      <c r="AJ9" s="663"/>
      <c r="AK9" s="663"/>
      <c r="AL9" s="664">
        <v>0</v>
      </c>
      <c r="AM9" s="665"/>
      <c r="AN9" s="665"/>
      <c r="AO9" s="666"/>
      <c r="AP9" s="656" t="s">
        <v>237</v>
      </c>
      <c r="AQ9" s="657"/>
      <c r="AR9" s="657"/>
      <c r="AS9" s="657"/>
      <c r="AT9" s="657"/>
      <c r="AU9" s="657"/>
      <c r="AV9" s="657"/>
      <c r="AW9" s="657"/>
      <c r="AX9" s="657"/>
      <c r="AY9" s="657"/>
      <c r="AZ9" s="657"/>
      <c r="BA9" s="657"/>
      <c r="BB9" s="657"/>
      <c r="BC9" s="657"/>
      <c r="BD9" s="657"/>
      <c r="BE9" s="657"/>
      <c r="BF9" s="658"/>
      <c r="BG9" s="659">
        <v>66103</v>
      </c>
      <c r="BH9" s="660"/>
      <c r="BI9" s="660"/>
      <c r="BJ9" s="660"/>
      <c r="BK9" s="660"/>
      <c r="BL9" s="660"/>
      <c r="BM9" s="660"/>
      <c r="BN9" s="661"/>
      <c r="BO9" s="662">
        <v>2.8</v>
      </c>
      <c r="BP9" s="662"/>
      <c r="BQ9" s="662"/>
      <c r="BR9" s="662"/>
      <c r="BS9" s="668" t="s">
        <v>234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368697</v>
      </c>
      <c r="CS9" s="660"/>
      <c r="CT9" s="660"/>
      <c r="CU9" s="660"/>
      <c r="CV9" s="660"/>
      <c r="CW9" s="660"/>
      <c r="CX9" s="660"/>
      <c r="CY9" s="661"/>
      <c r="CZ9" s="662">
        <v>9.1</v>
      </c>
      <c r="DA9" s="662"/>
      <c r="DB9" s="662"/>
      <c r="DC9" s="662"/>
      <c r="DD9" s="668">
        <v>10152</v>
      </c>
      <c r="DE9" s="660"/>
      <c r="DF9" s="660"/>
      <c r="DG9" s="660"/>
      <c r="DH9" s="660"/>
      <c r="DI9" s="660"/>
      <c r="DJ9" s="660"/>
      <c r="DK9" s="660"/>
      <c r="DL9" s="660"/>
      <c r="DM9" s="660"/>
      <c r="DN9" s="660"/>
      <c r="DO9" s="660"/>
      <c r="DP9" s="661"/>
      <c r="DQ9" s="668">
        <v>340150</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234</v>
      </c>
      <c r="AA10" s="662"/>
      <c r="AB10" s="662"/>
      <c r="AC10" s="662"/>
      <c r="AD10" s="663" t="s">
        <v>122</v>
      </c>
      <c r="AE10" s="663"/>
      <c r="AF10" s="663"/>
      <c r="AG10" s="663"/>
      <c r="AH10" s="663"/>
      <c r="AI10" s="663"/>
      <c r="AJ10" s="663"/>
      <c r="AK10" s="663"/>
      <c r="AL10" s="664" t="s">
        <v>234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18183</v>
      </c>
      <c r="BH10" s="660"/>
      <c r="BI10" s="660"/>
      <c r="BJ10" s="660"/>
      <c r="BK10" s="660"/>
      <c r="BL10" s="660"/>
      <c r="BM10" s="660"/>
      <c r="BN10" s="661"/>
      <c r="BO10" s="662">
        <v>0.8</v>
      </c>
      <c r="BP10" s="662"/>
      <c r="BQ10" s="662"/>
      <c r="BR10" s="662"/>
      <c r="BS10" s="668" t="s">
        <v>122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84</v>
      </c>
      <c r="CS10" s="660"/>
      <c r="CT10" s="660"/>
      <c r="CU10" s="660"/>
      <c r="CV10" s="660"/>
      <c r="CW10" s="660"/>
      <c r="CX10" s="660"/>
      <c r="CY10" s="661"/>
      <c r="CZ10" s="662">
        <v>0</v>
      </c>
      <c r="DA10" s="662"/>
      <c r="DB10" s="662"/>
      <c r="DC10" s="662"/>
      <c r="DD10" s="668" t="s">
        <v>131</v>
      </c>
      <c r="DE10" s="660"/>
      <c r="DF10" s="660"/>
      <c r="DG10" s="660"/>
      <c r="DH10" s="660"/>
      <c r="DI10" s="660"/>
      <c r="DJ10" s="660"/>
      <c r="DK10" s="660"/>
      <c r="DL10" s="660"/>
      <c r="DM10" s="660"/>
      <c r="DN10" s="660"/>
      <c r="DO10" s="660"/>
      <c r="DP10" s="661"/>
      <c r="DQ10" s="668">
        <v>84</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234</v>
      </c>
      <c r="S11" s="660"/>
      <c r="T11" s="660"/>
      <c r="U11" s="660"/>
      <c r="V11" s="660"/>
      <c r="W11" s="660"/>
      <c r="X11" s="660"/>
      <c r="Y11" s="661"/>
      <c r="Z11" s="662" t="s">
        <v>131</v>
      </c>
      <c r="AA11" s="662"/>
      <c r="AB11" s="662"/>
      <c r="AC11" s="662"/>
      <c r="AD11" s="663" t="s">
        <v>234</v>
      </c>
      <c r="AE11" s="663"/>
      <c r="AF11" s="663"/>
      <c r="AG11" s="663"/>
      <c r="AH11" s="663"/>
      <c r="AI11" s="663"/>
      <c r="AJ11" s="663"/>
      <c r="AK11" s="663"/>
      <c r="AL11" s="664" t="s">
        <v>131</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49921</v>
      </c>
      <c r="BH11" s="660"/>
      <c r="BI11" s="660"/>
      <c r="BJ11" s="660"/>
      <c r="BK11" s="660"/>
      <c r="BL11" s="660"/>
      <c r="BM11" s="660"/>
      <c r="BN11" s="661"/>
      <c r="BO11" s="662">
        <v>2.1</v>
      </c>
      <c r="BP11" s="662"/>
      <c r="BQ11" s="662"/>
      <c r="BR11" s="662"/>
      <c r="BS11" s="668">
        <v>9903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240589</v>
      </c>
      <c r="CS11" s="660"/>
      <c r="CT11" s="660"/>
      <c r="CU11" s="660"/>
      <c r="CV11" s="660"/>
      <c r="CW11" s="660"/>
      <c r="CX11" s="660"/>
      <c r="CY11" s="661"/>
      <c r="CZ11" s="662">
        <v>5.9</v>
      </c>
      <c r="DA11" s="662"/>
      <c r="DB11" s="662"/>
      <c r="DC11" s="662"/>
      <c r="DD11" s="668">
        <v>32936</v>
      </c>
      <c r="DE11" s="660"/>
      <c r="DF11" s="660"/>
      <c r="DG11" s="660"/>
      <c r="DH11" s="660"/>
      <c r="DI11" s="660"/>
      <c r="DJ11" s="660"/>
      <c r="DK11" s="660"/>
      <c r="DL11" s="660"/>
      <c r="DM11" s="660"/>
      <c r="DN11" s="660"/>
      <c r="DO11" s="660"/>
      <c r="DP11" s="661"/>
      <c r="DQ11" s="668">
        <v>144070</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50321</v>
      </c>
      <c r="S12" s="660"/>
      <c r="T12" s="660"/>
      <c r="U12" s="660"/>
      <c r="V12" s="660"/>
      <c r="W12" s="660"/>
      <c r="X12" s="660"/>
      <c r="Y12" s="661"/>
      <c r="Z12" s="662">
        <v>1.2</v>
      </c>
      <c r="AA12" s="662"/>
      <c r="AB12" s="662"/>
      <c r="AC12" s="662"/>
      <c r="AD12" s="663">
        <v>50321</v>
      </c>
      <c r="AE12" s="663"/>
      <c r="AF12" s="663"/>
      <c r="AG12" s="663"/>
      <c r="AH12" s="663"/>
      <c r="AI12" s="663"/>
      <c r="AJ12" s="663"/>
      <c r="AK12" s="663"/>
      <c r="AL12" s="664">
        <v>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2239220</v>
      </c>
      <c r="BH12" s="660"/>
      <c r="BI12" s="660"/>
      <c r="BJ12" s="660"/>
      <c r="BK12" s="660"/>
      <c r="BL12" s="660"/>
      <c r="BM12" s="660"/>
      <c r="BN12" s="661"/>
      <c r="BO12" s="662">
        <v>93.4</v>
      </c>
      <c r="BP12" s="662"/>
      <c r="BQ12" s="662"/>
      <c r="BR12" s="662"/>
      <c r="BS12" s="668" t="s">
        <v>234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139168</v>
      </c>
      <c r="CS12" s="660"/>
      <c r="CT12" s="660"/>
      <c r="CU12" s="660"/>
      <c r="CV12" s="660"/>
      <c r="CW12" s="660"/>
      <c r="CX12" s="660"/>
      <c r="CY12" s="661"/>
      <c r="CZ12" s="662">
        <v>3.4</v>
      </c>
      <c r="DA12" s="662"/>
      <c r="DB12" s="662"/>
      <c r="DC12" s="662"/>
      <c r="DD12" s="668">
        <v>686</v>
      </c>
      <c r="DE12" s="660"/>
      <c r="DF12" s="660"/>
      <c r="DG12" s="660"/>
      <c r="DH12" s="660"/>
      <c r="DI12" s="660"/>
      <c r="DJ12" s="660"/>
      <c r="DK12" s="660"/>
      <c r="DL12" s="660"/>
      <c r="DM12" s="660"/>
      <c r="DN12" s="660"/>
      <c r="DO12" s="660"/>
      <c r="DP12" s="661"/>
      <c r="DQ12" s="668">
        <v>122591</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234</v>
      </c>
      <c r="AA13" s="662"/>
      <c r="AB13" s="662"/>
      <c r="AC13" s="662"/>
      <c r="AD13" s="663" t="s">
        <v>131</v>
      </c>
      <c r="AE13" s="663"/>
      <c r="AF13" s="663"/>
      <c r="AG13" s="663"/>
      <c r="AH13" s="663"/>
      <c r="AI13" s="663"/>
      <c r="AJ13" s="663"/>
      <c r="AK13" s="663"/>
      <c r="AL13" s="664" t="s">
        <v>131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2238343</v>
      </c>
      <c r="BH13" s="660"/>
      <c r="BI13" s="660"/>
      <c r="BJ13" s="660"/>
      <c r="BK13" s="660"/>
      <c r="BL13" s="660"/>
      <c r="BM13" s="660"/>
      <c r="BN13" s="661"/>
      <c r="BO13" s="662">
        <v>93.4</v>
      </c>
      <c r="BP13" s="662"/>
      <c r="BQ13" s="662"/>
      <c r="BR13" s="662"/>
      <c r="BS13" s="668" t="s">
        <v>122</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734067</v>
      </c>
      <c r="CS13" s="660"/>
      <c r="CT13" s="660"/>
      <c r="CU13" s="660"/>
      <c r="CV13" s="660"/>
      <c r="CW13" s="660"/>
      <c r="CX13" s="660"/>
      <c r="CY13" s="661"/>
      <c r="CZ13" s="662">
        <v>18.100000000000001</v>
      </c>
      <c r="DA13" s="662"/>
      <c r="DB13" s="662"/>
      <c r="DC13" s="662"/>
      <c r="DD13" s="668">
        <v>272642</v>
      </c>
      <c r="DE13" s="660"/>
      <c r="DF13" s="660"/>
      <c r="DG13" s="660"/>
      <c r="DH13" s="660"/>
      <c r="DI13" s="660"/>
      <c r="DJ13" s="660"/>
      <c r="DK13" s="660"/>
      <c r="DL13" s="660"/>
      <c r="DM13" s="660"/>
      <c r="DN13" s="660"/>
      <c r="DO13" s="660"/>
      <c r="DP13" s="661"/>
      <c r="DQ13" s="668">
        <v>678046</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131</v>
      </c>
      <c r="AA14" s="662"/>
      <c r="AB14" s="662"/>
      <c r="AC14" s="662"/>
      <c r="AD14" s="663" t="s">
        <v>122</v>
      </c>
      <c r="AE14" s="663"/>
      <c r="AF14" s="663"/>
      <c r="AG14" s="663"/>
      <c r="AH14" s="663"/>
      <c r="AI14" s="663"/>
      <c r="AJ14" s="663"/>
      <c r="AK14" s="663"/>
      <c r="AL14" s="664" t="s">
        <v>122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2766</v>
      </c>
      <c r="BH14" s="660"/>
      <c r="BI14" s="660"/>
      <c r="BJ14" s="660"/>
      <c r="BK14" s="660"/>
      <c r="BL14" s="660"/>
      <c r="BM14" s="660"/>
      <c r="BN14" s="661"/>
      <c r="BO14" s="662">
        <v>0.1</v>
      </c>
      <c r="BP14" s="662"/>
      <c r="BQ14" s="662"/>
      <c r="BR14" s="662"/>
      <c r="BS14" s="668" t="s">
        <v>234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139554</v>
      </c>
      <c r="CS14" s="660"/>
      <c r="CT14" s="660"/>
      <c r="CU14" s="660"/>
      <c r="CV14" s="660"/>
      <c r="CW14" s="660"/>
      <c r="CX14" s="660"/>
      <c r="CY14" s="661"/>
      <c r="CZ14" s="662">
        <v>3.4</v>
      </c>
      <c r="DA14" s="662"/>
      <c r="DB14" s="662"/>
      <c r="DC14" s="662"/>
      <c r="DD14" s="668">
        <v>11232</v>
      </c>
      <c r="DE14" s="660"/>
      <c r="DF14" s="660"/>
      <c r="DG14" s="660"/>
      <c r="DH14" s="660"/>
      <c r="DI14" s="660"/>
      <c r="DJ14" s="660"/>
      <c r="DK14" s="660"/>
      <c r="DL14" s="660"/>
      <c r="DM14" s="660"/>
      <c r="DN14" s="660"/>
      <c r="DO14" s="660"/>
      <c r="DP14" s="661"/>
      <c r="DQ14" s="668">
        <v>138557</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3041</v>
      </c>
      <c r="S15" s="660"/>
      <c r="T15" s="660"/>
      <c r="U15" s="660"/>
      <c r="V15" s="660"/>
      <c r="W15" s="660"/>
      <c r="X15" s="660"/>
      <c r="Y15" s="661"/>
      <c r="Z15" s="662">
        <v>0.1</v>
      </c>
      <c r="AA15" s="662"/>
      <c r="AB15" s="662"/>
      <c r="AC15" s="662"/>
      <c r="AD15" s="663">
        <v>3041</v>
      </c>
      <c r="AE15" s="663"/>
      <c r="AF15" s="663"/>
      <c r="AG15" s="663"/>
      <c r="AH15" s="663"/>
      <c r="AI15" s="663"/>
      <c r="AJ15" s="663"/>
      <c r="AK15" s="663"/>
      <c r="AL15" s="664">
        <v>0.1</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17246</v>
      </c>
      <c r="BH15" s="660"/>
      <c r="BI15" s="660"/>
      <c r="BJ15" s="660"/>
      <c r="BK15" s="660"/>
      <c r="BL15" s="660"/>
      <c r="BM15" s="660"/>
      <c r="BN15" s="661"/>
      <c r="BO15" s="662">
        <v>0.7</v>
      </c>
      <c r="BP15" s="662"/>
      <c r="BQ15" s="662"/>
      <c r="BR15" s="662"/>
      <c r="BS15" s="668" t="s">
        <v>131</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777059</v>
      </c>
      <c r="CS15" s="660"/>
      <c r="CT15" s="660"/>
      <c r="CU15" s="660"/>
      <c r="CV15" s="660"/>
      <c r="CW15" s="660"/>
      <c r="CX15" s="660"/>
      <c r="CY15" s="661"/>
      <c r="CZ15" s="662">
        <v>19.2</v>
      </c>
      <c r="DA15" s="662"/>
      <c r="DB15" s="662"/>
      <c r="DC15" s="662"/>
      <c r="DD15" s="668">
        <v>496129</v>
      </c>
      <c r="DE15" s="660"/>
      <c r="DF15" s="660"/>
      <c r="DG15" s="660"/>
      <c r="DH15" s="660"/>
      <c r="DI15" s="660"/>
      <c r="DJ15" s="660"/>
      <c r="DK15" s="660"/>
      <c r="DL15" s="660"/>
      <c r="DM15" s="660"/>
      <c r="DN15" s="660"/>
      <c r="DO15" s="660"/>
      <c r="DP15" s="661"/>
      <c r="DQ15" s="668">
        <v>479371</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131</v>
      </c>
      <c r="AA16" s="662"/>
      <c r="AB16" s="662"/>
      <c r="AC16" s="662"/>
      <c r="AD16" s="663" t="s">
        <v>131</v>
      </c>
      <c r="AE16" s="663"/>
      <c r="AF16" s="663"/>
      <c r="AG16" s="663"/>
      <c r="AH16" s="663"/>
      <c r="AI16" s="663"/>
      <c r="AJ16" s="663"/>
      <c r="AK16" s="663"/>
      <c r="AL16" s="664" t="s">
        <v>131</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234</v>
      </c>
      <c r="BP16" s="662"/>
      <c r="BQ16" s="662"/>
      <c r="BR16" s="662"/>
      <c r="BS16" s="668" t="s">
        <v>234</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131</v>
      </c>
      <c r="CS16" s="660"/>
      <c r="CT16" s="660"/>
      <c r="CU16" s="660"/>
      <c r="CV16" s="660"/>
      <c r="CW16" s="660"/>
      <c r="CX16" s="660"/>
      <c r="CY16" s="661"/>
      <c r="CZ16" s="662" t="s">
        <v>122</v>
      </c>
      <c r="DA16" s="662"/>
      <c r="DB16" s="662"/>
      <c r="DC16" s="662"/>
      <c r="DD16" s="668" t="s">
        <v>122</v>
      </c>
      <c r="DE16" s="660"/>
      <c r="DF16" s="660"/>
      <c r="DG16" s="660"/>
      <c r="DH16" s="660"/>
      <c r="DI16" s="660"/>
      <c r="DJ16" s="660"/>
      <c r="DK16" s="660"/>
      <c r="DL16" s="660"/>
      <c r="DM16" s="660"/>
      <c r="DN16" s="660"/>
      <c r="DO16" s="660"/>
      <c r="DP16" s="661"/>
      <c r="DQ16" s="668" t="s">
        <v>122</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420</v>
      </c>
      <c r="S17" s="660"/>
      <c r="T17" s="660"/>
      <c r="U17" s="660"/>
      <c r="V17" s="660"/>
      <c r="W17" s="660"/>
      <c r="X17" s="660"/>
      <c r="Y17" s="661"/>
      <c r="Z17" s="662">
        <v>0</v>
      </c>
      <c r="AA17" s="662"/>
      <c r="AB17" s="662"/>
      <c r="AC17" s="662"/>
      <c r="AD17" s="663">
        <v>420</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131</v>
      </c>
      <c r="BP17" s="662"/>
      <c r="BQ17" s="662"/>
      <c r="BR17" s="662"/>
      <c r="BS17" s="668" t="s">
        <v>234</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52776</v>
      </c>
      <c r="CS17" s="660"/>
      <c r="CT17" s="660"/>
      <c r="CU17" s="660"/>
      <c r="CV17" s="660"/>
      <c r="CW17" s="660"/>
      <c r="CX17" s="660"/>
      <c r="CY17" s="661"/>
      <c r="CZ17" s="662">
        <v>1.3</v>
      </c>
      <c r="DA17" s="662"/>
      <c r="DB17" s="662"/>
      <c r="DC17" s="662"/>
      <c r="DD17" s="668" t="s">
        <v>131</v>
      </c>
      <c r="DE17" s="660"/>
      <c r="DF17" s="660"/>
      <c r="DG17" s="660"/>
      <c r="DH17" s="660"/>
      <c r="DI17" s="660"/>
      <c r="DJ17" s="660"/>
      <c r="DK17" s="660"/>
      <c r="DL17" s="660"/>
      <c r="DM17" s="660"/>
      <c r="DN17" s="660"/>
      <c r="DO17" s="660"/>
      <c r="DP17" s="661"/>
      <c r="DQ17" s="668">
        <v>3048</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21067</v>
      </c>
      <c r="S18" s="660"/>
      <c r="T18" s="660"/>
      <c r="U18" s="660"/>
      <c r="V18" s="660"/>
      <c r="W18" s="660"/>
      <c r="X18" s="660"/>
      <c r="Y18" s="661"/>
      <c r="Z18" s="662">
        <v>0.5</v>
      </c>
      <c r="AA18" s="662"/>
      <c r="AB18" s="662"/>
      <c r="AC18" s="662"/>
      <c r="AD18" s="663" t="s">
        <v>122</v>
      </c>
      <c r="AE18" s="663"/>
      <c r="AF18" s="663"/>
      <c r="AG18" s="663"/>
      <c r="AH18" s="663"/>
      <c r="AI18" s="663"/>
      <c r="AJ18" s="663"/>
      <c r="AK18" s="663"/>
      <c r="AL18" s="664" t="s">
        <v>234</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234</v>
      </c>
      <c r="BP18" s="662"/>
      <c r="BQ18" s="662"/>
      <c r="BR18" s="662"/>
      <c r="BS18" s="668" t="s">
        <v>122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v>8010</v>
      </c>
      <c r="CS18" s="660"/>
      <c r="CT18" s="660"/>
      <c r="CU18" s="660"/>
      <c r="CV18" s="660"/>
      <c r="CW18" s="660"/>
      <c r="CX18" s="660"/>
      <c r="CY18" s="661"/>
      <c r="CZ18" s="662">
        <v>0.2</v>
      </c>
      <c r="DA18" s="662"/>
      <c r="DB18" s="662"/>
      <c r="DC18" s="662"/>
      <c r="DD18" s="668">
        <v>6826</v>
      </c>
      <c r="DE18" s="660"/>
      <c r="DF18" s="660"/>
      <c r="DG18" s="660"/>
      <c r="DH18" s="660"/>
      <c r="DI18" s="660"/>
      <c r="DJ18" s="660"/>
      <c r="DK18" s="660"/>
      <c r="DL18" s="660"/>
      <c r="DM18" s="660"/>
      <c r="DN18" s="660"/>
      <c r="DO18" s="660"/>
      <c r="DP18" s="661"/>
      <c r="DQ18" s="668">
        <v>1184</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t="s">
        <v>122</v>
      </c>
      <c r="S19" s="660"/>
      <c r="T19" s="660"/>
      <c r="U19" s="660"/>
      <c r="V19" s="660"/>
      <c r="W19" s="660"/>
      <c r="X19" s="660"/>
      <c r="Y19" s="661"/>
      <c r="Z19" s="662" t="s">
        <v>234</v>
      </c>
      <c r="AA19" s="662"/>
      <c r="AB19" s="662"/>
      <c r="AC19" s="662"/>
      <c r="AD19" s="663" t="s">
        <v>122</v>
      </c>
      <c r="AE19" s="663"/>
      <c r="AF19" s="663"/>
      <c r="AG19" s="663"/>
      <c r="AH19" s="663"/>
      <c r="AI19" s="663"/>
      <c r="AJ19" s="663"/>
      <c r="AK19" s="663"/>
      <c r="AL19" s="664" t="s">
        <v>122</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532</v>
      </c>
      <c r="BH19" s="660"/>
      <c r="BI19" s="660"/>
      <c r="BJ19" s="660"/>
      <c r="BK19" s="660"/>
      <c r="BL19" s="660"/>
      <c r="BM19" s="660"/>
      <c r="BN19" s="661"/>
      <c r="BO19" s="662">
        <v>0</v>
      </c>
      <c r="BP19" s="662"/>
      <c r="BQ19" s="662"/>
      <c r="BR19" s="662"/>
      <c r="BS19" s="668" t="s">
        <v>122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131</v>
      </c>
      <c r="DA19" s="662"/>
      <c r="DB19" s="662"/>
      <c r="DC19" s="662"/>
      <c r="DD19" s="668" t="s">
        <v>234</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21067</v>
      </c>
      <c r="S20" s="660"/>
      <c r="T20" s="660"/>
      <c r="U20" s="660"/>
      <c r="V20" s="660"/>
      <c r="W20" s="660"/>
      <c r="X20" s="660"/>
      <c r="Y20" s="661"/>
      <c r="Z20" s="662">
        <v>0.5</v>
      </c>
      <c r="AA20" s="662"/>
      <c r="AB20" s="662"/>
      <c r="AC20" s="662"/>
      <c r="AD20" s="663" t="s">
        <v>234</v>
      </c>
      <c r="AE20" s="663"/>
      <c r="AF20" s="663"/>
      <c r="AG20" s="663"/>
      <c r="AH20" s="663"/>
      <c r="AI20" s="663"/>
      <c r="AJ20" s="663"/>
      <c r="AK20" s="663"/>
      <c r="AL20" s="664" t="s">
        <v>234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532</v>
      </c>
      <c r="BH20" s="660"/>
      <c r="BI20" s="660"/>
      <c r="BJ20" s="660"/>
      <c r="BK20" s="660"/>
      <c r="BL20" s="660"/>
      <c r="BM20" s="660"/>
      <c r="BN20" s="661"/>
      <c r="BO20" s="662">
        <v>0</v>
      </c>
      <c r="BP20" s="662"/>
      <c r="BQ20" s="662"/>
      <c r="BR20" s="662"/>
      <c r="BS20" s="668" t="s">
        <v>234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4047474</v>
      </c>
      <c r="CS20" s="660"/>
      <c r="CT20" s="660"/>
      <c r="CU20" s="660"/>
      <c r="CV20" s="660"/>
      <c r="CW20" s="660"/>
      <c r="CX20" s="660"/>
      <c r="CY20" s="661"/>
      <c r="CZ20" s="662">
        <v>100</v>
      </c>
      <c r="DA20" s="662"/>
      <c r="DB20" s="662"/>
      <c r="DC20" s="662"/>
      <c r="DD20" s="668">
        <v>853540</v>
      </c>
      <c r="DE20" s="660"/>
      <c r="DF20" s="660"/>
      <c r="DG20" s="660"/>
      <c r="DH20" s="660"/>
      <c r="DI20" s="660"/>
      <c r="DJ20" s="660"/>
      <c r="DK20" s="660"/>
      <c r="DL20" s="660"/>
      <c r="DM20" s="660"/>
      <c r="DN20" s="660"/>
      <c r="DO20" s="660"/>
      <c r="DP20" s="661"/>
      <c r="DQ20" s="668">
        <v>3288066</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234</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122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532</v>
      </c>
      <c r="BH21" s="660"/>
      <c r="BI21" s="660"/>
      <c r="BJ21" s="660"/>
      <c r="BK21" s="660"/>
      <c r="BL21" s="660"/>
      <c r="BM21" s="660"/>
      <c r="BN21" s="661"/>
      <c r="BO21" s="662">
        <v>0</v>
      </c>
      <c r="BP21" s="662"/>
      <c r="BQ21" s="662"/>
      <c r="BR21" s="662"/>
      <c r="BS21" s="668" t="s">
        <v>131</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2484233</v>
      </c>
      <c r="S22" s="660"/>
      <c r="T22" s="660"/>
      <c r="U22" s="660"/>
      <c r="V22" s="660"/>
      <c r="W22" s="660"/>
      <c r="X22" s="660"/>
      <c r="Y22" s="661"/>
      <c r="Z22" s="662">
        <v>60.1</v>
      </c>
      <c r="AA22" s="662"/>
      <c r="AB22" s="662"/>
      <c r="AC22" s="662"/>
      <c r="AD22" s="663">
        <v>2463166</v>
      </c>
      <c r="AE22" s="663"/>
      <c r="AF22" s="663"/>
      <c r="AG22" s="663"/>
      <c r="AH22" s="663"/>
      <c r="AI22" s="663"/>
      <c r="AJ22" s="663"/>
      <c r="AK22" s="663"/>
      <c r="AL22" s="664">
        <v>99.4</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131</v>
      </c>
      <c r="BP22" s="662"/>
      <c r="BQ22" s="662"/>
      <c r="BR22" s="662"/>
      <c r="BS22" s="668" t="s">
        <v>122</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t="s">
        <v>131</v>
      </c>
      <c r="S23" s="660"/>
      <c r="T23" s="660"/>
      <c r="U23" s="660"/>
      <c r="V23" s="660"/>
      <c r="W23" s="660"/>
      <c r="X23" s="660"/>
      <c r="Y23" s="661"/>
      <c r="Z23" s="662" t="s">
        <v>234</v>
      </c>
      <c r="AA23" s="662"/>
      <c r="AB23" s="662"/>
      <c r="AC23" s="662"/>
      <c r="AD23" s="663" t="s">
        <v>122</v>
      </c>
      <c r="AE23" s="663"/>
      <c r="AF23" s="663"/>
      <c r="AG23" s="663"/>
      <c r="AH23" s="663"/>
      <c r="AI23" s="663"/>
      <c r="AJ23" s="663"/>
      <c r="AK23" s="663"/>
      <c r="AL23" s="664" t="s">
        <v>131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234</v>
      </c>
      <c r="BP23" s="662"/>
      <c r="BQ23" s="662"/>
      <c r="BR23" s="662"/>
      <c r="BS23" s="668" t="s">
        <v>234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91" t="s">
        <v>282</v>
      </c>
      <c r="DM23" s="692"/>
      <c r="DN23" s="692"/>
      <c r="DO23" s="692"/>
      <c r="DP23" s="692"/>
      <c r="DQ23" s="692"/>
      <c r="DR23" s="692"/>
      <c r="DS23" s="692"/>
      <c r="DT23" s="692"/>
      <c r="DU23" s="692"/>
      <c r="DV23" s="693"/>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12787</v>
      </c>
      <c r="S24" s="660"/>
      <c r="T24" s="660"/>
      <c r="U24" s="660"/>
      <c r="V24" s="660"/>
      <c r="W24" s="660"/>
      <c r="X24" s="660"/>
      <c r="Y24" s="661"/>
      <c r="Z24" s="662">
        <v>0.3</v>
      </c>
      <c r="AA24" s="662"/>
      <c r="AB24" s="662"/>
      <c r="AC24" s="662"/>
      <c r="AD24" s="663" t="s">
        <v>131</v>
      </c>
      <c r="AE24" s="663"/>
      <c r="AF24" s="663"/>
      <c r="AG24" s="663"/>
      <c r="AH24" s="663"/>
      <c r="AI24" s="663"/>
      <c r="AJ24" s="663"/>
      <c r="AK24" s="663"/>
      <c r="AL24" s="664" t="s">
        <v>122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234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721008</v>
      </c>
      <c r="CS24" s="649"/>
      <c r="CT24" s="649"/>
      <c r="CU24" s="649"/>
      <c r="CV24" s="649"/>
      <c r="CW24" s="649"/>
      <c r="CX24" s="649"/>
      <c r="CY24" s="650"/>
      <c r="CZ24" s="653">
        <v>17.8</v>
      </c>
      <c r="DA24" s="654"/>
      <c r="DB24" s="654"/>
      <c r="DC24" s="673"/>
      <c r="DD24" s="694">
        <v>549257</v>
      </c>
      <c r="DE24" s="649"/>
      <c r="DF24" s="649"/>
      <c r="DG24" s="649"/>
      <c r="DH24" s="649"/>
      <c r="DI24" s="649"/>
      <c r="DJ24" s="649"/>
      <c r="DK24" s="650"/>
      <c r="DL24" s="694">
        <v>549257</v>
      </c>
      <c r="DM24" s="649"/>
      <c r="DN24" s="649"/>
      <c r="DO24" s="649"/>
      <c r="DP24" s="649"/>
      <c r="DQ24" s="649"/>
      <c r="DR24" s="649"/>
      <c r="DS24" s="649"/>
      <c r="DT24" s="649"/>
      <c r="DU24" s="649"/>
      <c r="DV24" s="650"/>
      <c r="DW24" s="653">
        <v>22.2</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92355</v>
      </c>
      <c r="S25" s="660"/>
      <c r="T25" s="660"/>
      <c r="U25" s="660"/>
      <c r="V25" s="660"/>
      <c r="W25" s="660"/>
      <c r="X25" s="660"/>
      <c r="Y25" s="661"/>
      <c r="Z25" s="662">
        <v>2.2000000000000002</v>
      </c>
      <c r="AA25" s="662"/>
      <c r="AB25" s="662"/>
      <c r="AC25" s="662"/>
      <c r="AD25" s="663">
        <v>39</v>
      </c>
      <c r="AE25" s="663"/>
      <c r="AF25" s="663"/>
      <c r="AG25" s="663"/>
      <c r="AH25" s="663"/>
      <c r="AI25" s="663"/>
      <c r="AJ25" s="663"/>
      <c r="AK25" s="663"/>
      <c r="AL25" s="664">
        <v>0</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131</v>
      </c>
      <c r="BP25" s="662"/>
      <c r="BQ25" s="662"/>
      <c r="BR25" s="662"/>
      <c r="BS25" s="668" t="s">
        <v>122</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493363</v>
      </c>
      <c r="CS25" s="683"/>
      <c r="CT25" s="683"/>
      <c r="CU25" s="683"/>
      <c r="CV25" s="683"/>
      <c r="CW25" s="683"/>
      <c r="CX25" s="683"/>
      <c r="CY25" s="684"/>
      <c r="CZ25" s="664">
        <v>12.2</v>
      </c>
      <c r="DA25" s="695"/>
      <c r="DB25" s="695"/>
      <c r="DC25" s="697"/>
      <c r="DD25" s="668">
        <v>456178</v>
      </c>
      <c r="DE25" s="683"/>
      <c r="DF25" s="683"/>
      <c r="DG25" s="683"/>
      <c r="DH25" s="683"/>
      <c r="DI25" s="683"/>
      <c r="DJ25" s="683"/>
      <c r="DK25" s="684"/>
      <c r="DL25" s="668">
        <v>456178</v>
      </c>
      <c r="DM25" s="683"/>
      <c r="DN25" s="683"/>
      <c r="DO25" s="683"/>
      <c r="DP25" s="683"/>
      <c r="DQ25" s="683"/>
      <c r="DR25" s="683"/>
      <c r="DS25" s="683"/>
      <c r="DT25" s="683"/>
      <c r="DU25" s="683"/>
      <c r="DV25" s="684"/>
      <c r="DW25" s="664">
        <v>18.399999999999999</v>
      </c>
      <c r="DX25" s="695"/>
      <c r="DY25" s="695"/>
      <c r="DZ25" s="695"/>
      <c r="EA25" s="695"/>
      <c r="EB25" s="695"/>
      <c r="EC25" s="696"/>
    </row>
    <row r="26" spans="2:133" ht="11.25" customHeight="1">
      <c r="B26" s="656" t="s">
        <v>290</v>
      </c>
      <c r="C26" s="657"/>
      <c r="D26" s="657"/>
      <c r="E26" s="657"/>
      <c r="F26" s="657"/>
      <c r="G26" s="657"/>
      <c r="H26" s="657"/>
      <c r="I26" s="657"/>
      <c r="J26" s="657"/>
      <c r="K26" s="657"/>
      <c r="L26" s="657"/>
      <c r="M26" s="657"/>
      <c r="N26" s="657"/>
      <c r="O26" s="657"/>
      <c r="P26" s="657"/>
      <c r="Q26" s="658"/>
      <c r="R26" s="659">
        <v>15372</v>
      </c>
      <c r="S26" s="660"/>
      <c r="T26" s="660"/>
      <c r="U26" s="660"/>
      <c r="V26" s="660"/>
      <c r="W26" s="660"/>
      <c r="X26" s="660"/>
      <c r="Y26" s="661"/>
      <c r="Z26" s="662">
        <v>0.4</v>
      </c>
      <c r="AA26" s="662"/>
      <c r="AB26" s="662"/>
      <c r="AC26" s="662"/>
      <c r="AD26" s="663" t="s">
        <v>122</v>
      </c>
      <c r="AE26" s="663"/>
      <c r="AF26" s="663"/>
      <c r="AG26" s="663"/>
      <c r="AH26" s="663"/>
      <c r="AI26" s="663"/>
      <c r="AJ26" s="663"/>
      <c r="AK26" s="663"/>
      <c r="AL26" s="664" t="s">
        <v>122</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322172</v>
      </c>
      <c r="CS26" s="660"/>
      <c r="CT26" s="660"/>
      <c r="CU26" s="660"/>
      <c r="CV26" s="660"/>
      <c r="CW26" s="660"/>
      <c r="CX26" s="660"/>
      <c r="CY26" s="661"/>
      <c r="CZ26" s="664">
        <v>8</v>
      </c>
      <c r="DA26" s="695"/>
      <c r="DB26" s="695"/>
      <c r="DC26" s="697"/>
      <c r="DD26" s="668">
        <v>285154</v>
      </c>
      <c r="DE26" s="660"/>
      <c r="DF26" s="660"/>
      <c r="DG26" s="660"/>
      <c r="DH26" s="660"/>
      <c r="DI26" s="660"/>
      <c r="DJ26" s="660"/>
      <c r="DK26" s="661"/>
      <c r="DL26" s="668" t="s">
        <v>131</v>
      </c>
      <c r="DM26" s="660"/>
      <c r="DN26" s="660"/>
      <c r="DO26" s="660"/>
      <c r="DP26" s="660"/>
      <c r="DQ26" s="660"/>
      <c r="DR26" s="660"/>
      <c r="DS26" s="660"/>
      <c r="DT26" s="660"/>
      <c r="DU26" s="660"/>
      <c r="DV26" s="661"/>
      <c r="DW26" s="664" t="s">
        <v>234</v>
      </c>
      <c r="DX26" s="695"/>
      <c r="DY26" s="695"/>
      <c r="DZ26" s="695"/>
      <c r="EA26" s="695"/>
      <c r="EB26" s="695"/>
      <c r="EC26" s="696"/>
    </row>
    <row r="27" spans="2:133" ht="11.25" customHeight="1">
      <c r="B27" s="656" t="s">
        <v>293</v>
      </c>
      <c r="C27" s="657"/>
      <c r="D27" s="657"/>
      <c r="E27" s="657"/>
      <c r="F27" s="657"/>
      <c r="G27" s="657"/>
      <c r="H27" s="657"/>
      <c r="I27" s="657"/>
      <c r="J27" s="657"/>
      <c r="K27" s="657"/>
      <c r="L27" s="657"/>
      <c r="M27" s="657"/>
      <c r="N27" s="657"/>
      <c r="O27" s="657"/>
      <c r="P27" s="657"/>
      <c r="Q27" s="658"/>
      <c r="R27" s="659">
        <v>882915</v>
      </c>
      <c r="S27" s="660"/>
      <c r="T27" s="660"/>
      <c r="U27" s="660"/>
      <c r="V27" s="660"/>
      <c r="W27" s="660"/>
      <c r="X27" s="660"/>
      <c r="Y27" s="661"/>
      <c r="Z27" s="662">
        <v>21.3</v>
      </c>
      <c r="AA27" s="662"/>
      <c r="AB27" s="662"/>
      <c r="AC27" s="662"/>
      <c r="AD27" s="663" t="s">
        <v>234</v>
      </c>
      <c r="AE27" s="663"/>
      <c r="AF27" s="663"/>
      <c r="AG27" s="663"/>
      <c r="AH27" s="663"/>
      <c r="AI27" s="663"/>
      <c r="AJ27" s="663"/>
      <c r="AK27" s="663"/>
      <c r="AL27" s="664" t="s">
        <v>122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2396638</v>
      </c>
      <c r="BH27" s="660"/>
      <c r="BI27" s="660"/>
      <c r="BJ27" s="660"/>
      <c r="BK27" s="660"/>
      <c r="BL27" s="660"/>
      <c r="BM27" s="660"/>
      <c r="BN27" s="661"/>
      <c r="BO27" s="662">
        <v>100</v>
      </c>
      <c r="BP27" s="662"/>
      <c r="BQ27" s="662"/>
      <c r="BR27" s="662"/>
      <c r="BS27" s="668">
        <v>9903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174869</v>
      </c>
      <c r="CS27" s="683"/>
      <c r="CT27" s="683"/>
      <c r="CU27" s="683"/>
      <c r="CV27" s="683"/>
      <c r="CW27" s="683"/>
      <c r="CX27" s="683"/>
      <c r="CY27" s="684"/>
      <c r="CZ27" s="664">
        <v>4.3</v>
      </c>
      <c r="DA27" s="695"/>
      <c r="DB27" s="695"/>
      <c r="DC27" s="697"/>
      <c r="DD27" s="668">
        <v>90031</v>
      </c>
      <c r="DE27" s="683"/>
      <c r="DF27" s="683"/>
      <c r="DG27" s="683"/>
      <c r="DH27" s="683"/>
      <c r="DI27" s="683"/>
      <c r="DJ27" s="683"/>
      <c r="DK27" s="684"/>
      <c r="DL27" s="668">
        <v>90031</v>
      </c>
      <c r="DM27" s="683"/>
      <c r="DN27" s="683"/>
      <c r="DO27" s="683"/>
      <c r="DP27" s="683"/>
      <c r="DQ27" s="683"/>
      <c r="DR27" s="683"/>
      <c r="DS27" s="683"/>
      <c r="DT27" s="683"/>
      <c r="DU27" s="683"/>
      <c r="DV27" s="684"/>
      <c r="DW27" s="664">
        <v>3.6</v>
      </c>
      <c r="DX27" s="695"/>
      <c r="DY27" s="695"/>
      <c r="DZ27" s="695"/>
      <c r="EA27" s="695"/>
      <c r="EB27" s="695"/>
      <c r="EC27" s="696"/>
    </row>
    <row r="28" spans="2:133" ht="11.25" customHeight="1">
      <c r="B28" s="701" t="s">
        <v>296</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131</v>
      </c>
      <c r="AA28" s="662"/>
      <c r="AB28" s="662"/>
      <c r="AC28" s="662"/>
      <c r="AD28" s="663" t="s">
        <v>122</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52776</v>
      </c>
      <c r="CS28" s="660"/>
      <c r="CT28" s="660"/>
      <c r="CU28" s="660"/>
      <c r="CV28" s="660"/>
      <c r="CW28" s="660"/>
      <c r="CX28" s="660"/>
      <c r="CY28" s="661"/>
      <c r="CZ28" s="664">
        <v>1.3</v>
      </c>
      <c r="DA28" s="695"/>
      <c r="DB28" s="695"/>
      <c r="DC28" s="697"/>
      <c r="DD28" s="668">
        <v>3048</v>
      </c>
      <c r="DE28" s="660"/>
      <c r="DF28" s="660"/>
      <c r="DG28" s="660"/>
      <c r="DH28" s="660"/>
      <c r="DI28" s="660"/>
      <c r="DJ28" s="660"/>
      <c r="DK28" s="661"/>
      <c r="DL28" s="668">
        <v>3048</v>
      </c>
      <c r="DM28" s="660"/>
      <c r="DN28" s="660"/>
      <c r="DO28" s="660"/>
      <c r="DP28" s="660"/>
      <c r="DQ28" s="660"/>
      <c r="DR28" s="660"/>
      <c r="DS28" s="660"/>
      <c r="DT28" s="660"/>
      <c r="DU28" s="660"/>
      <c r="DV28" s="661"/>
      <c r="DW28" s="664">
        <v>0.1</v>
      </c>
      <c r="DX28" s="695"/>
      <c r="DY28" s="695"/>
      <c r="DZ28" s="695"/>
      <c r="EA28" s="695"/>
      <c r="EB28" s="695"/>
      <c r="EC28" s="696"/>
    </row>
    <row r="29" spans="2:133" ht="11.25" customHeight="1">
      <c r="B29" s="656" t="s">
        <v>298</v>
      </c>
      <c r="C29" s="657"/>
      <c r="D29" s="657"/>
      <c r="E29" s="657"/>
      <c r="F29" s="657"/>
      <c r="G29" s="657"/>
      <c r="H29" s="657"/>
      <c r="I29" s="657"/>
      <c r="J29" s="657"/>
      <c r="K29" s="657"/>
      <c r="L29" s="657"/>
      <c r="M29" s="657"/>
      <c r="N29" s="657"/>
      <c r="O29" s="657"/>
      <c r="P29" s="657"/>
      <c r="Q29" s="658"/>
      <c r="R29" s="659">
        <v>169089</v>
      </c>
      <c r="S29" s="660"/>
      <c r="T29" s="660"/>
      <c r="U29" s="660"/>
      <c r="V29" s="660"/>
      <c r="W29" s="660"/>
      <c r="X29" s="660"/>
      <c r="Y29" s="661"/>
      <c r="Z29" s="662">
        <v>4.0999999999999996</v>
      </c>
      <c r="AA29" s="662"/>
      <c r="AB29" s="662"/>
      <c r="AC29" s="662"/>
      <c r="AD29" s="663" t="s">
        <v>131</v>
      </c>
      <c r="AE29" s="663"/>
      <c r="AF29" s="663"/>
      <c r="AG29" s="663"/>
      <c r="AH29" s="663"/>
      <c r="AI29" s="663"/>
      <c r="AJ29" s="663"/>
      <c r="AK29" s="663"/>
      <c r="AL29" s="664" t="s">
        <v>131</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52776</v>
      </c>
      <c r="CS29" s="683"/>
      <c r="CT29" s="683"/>
      <c r="CU29" s="683"/>
      <c r="CV29" s="683"/>
      <c r="CW29" s="683"/>
      <c r="CX29" s="683"/>
      <c r="CY29" s="684"/>
      <c r="CZ29" s="664">
        <v>1.3</v>
      </c>
      <c r="DA29" s="695"/>
      <c r="DB29" s="695"/>
      <c r="DC29" s="697"/>
      <c r="DD29" s="668">
        <v>3048</v>
      </c>
      <c r="DE29" s="683"/>
      <c r="DF29" s="683"/>
      <c r="DG29" s="683"/>
      <c r="DH29" s="683"/>
      <c r="DI29" s="683"/>
      <c r="DJ29" s="683"/>
      <c r="DK29" s="684"/>
      <c r="DL29" s="668">
        <v>3048</v>
      </c>
      <c r="DM29" s="683"/>
      <c r="DN29" s="683"/>
      <c r="DO29" s="683"/>
      <c r="DP29" s="683"/>
      <c r="DQ29" s="683"/>
      <c r="DR29" s="683"/>
      <c r="DS29" s="683"/>
      <c r="DT29" s="683"/>
      <c r="DU29" s="683"/>
      <c r="DV29" s="684"/>
      <c r="DW29" s="664">
        <v>0.1</v>
      </c>
      <c r="DX29" s="695"/>
      <c r="DY29" s="695"/>
      <c r="DZ29" s="695"/>
      <c r="EA29" s="695"/>
      <c r="EB29" s="695"/>
      <c r="EC29" s="696"/>
    </row>
    <row r="30" spans="2:133" ht="11.25" customHeight="1">
      <c r="B30" s="656" t="s">
        <v>303</v>
      </c>
      <c r="C30" s="657"/>
      <c r="D30" s="657"/>
      <c r="E30" s="657"/>
      <c r="F30" s="657"/>
      <c r="G30" s="657"/>
      <c r="H30" s="657"/>
      <c r="I30" s="657"/>
      <c r="J30" s="657"/>
      <c r="K30" s="657"/>
      <c r="L30" s="657"/>
      <c r="M30" s="657"/>
      <c r="N30" s="657"/>
      <c r="O30" s="657"/>
      <c r="P30" s="657"/>
      <c r="Q30" s="658"/>
      <c r="R30" s="659">
        <v>11814</v>
      </c>
      <c r="S30" s="660"/>
      <c r="T30" s="660"/>
      <c r="U30" s="660"/>
      <c r="V30" s="660"/>
      <c r="W30" s="660"/>
      <c r="X30" s="660"/>
      <c r="Y30" s="661"/>
      <c r="Z30" s="662">
        <v>0.3</v>
      </c>
      <c r="AA30" s="662"/>
      <c r="AB30" s="662"/>
      <c r="AC30" s="662"/>
      <c r="AD30" s="663" t="s">
        <v>234</v>
      </c>
      <c r="AE30" s="663"/>
      <c r="AF30" s="663"/>
      <c r="AG30" s="663"/>
      <c r="AH30" s="663"/>
      <c r="AI30" s="663"/>
      <c r="AJ30" s="663"/>
      <c r="AK30" s="663"/>
      <c r="AL30" s="664" t="s">
        <v>122</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100</v>
      </c>
      <c r="BH30" s="720"/>
      <c r="BI30" s="720"/>
      <c r="BJ30" s="720"/>
      <c r="BK30" s="720"/>
      <c r="BL30" s="720"/>
      <c r="BM30" s="654">
        <v>99.8</v>
      </c>
      <c r="BN30" s="720"/>
      <c r="BO30" s="720"/>
      <c r="BP30" s="720"/>
      <c r="BQ30" s="721"/>
      <c r="BR30" s="719">
        <v>100</v>
      </c>
      <c r="BS30" s="720"/>
      <c r="BT30" s="720"/>
      <c r="BU30" s="720"/>
      <c r="BV30" s="720"/>
      <c r="BW30" s="720"/>
      <c r="BX30" s="654">
        <v>99.8</v>
      </c>
      <c r="BY30" s="720"/>
      <c r="BZ30" s="720"/>
      <c r="CA30" s="720"/>
      <c r="CB30" s="721"/>
      <c r="CD30" s="724"/>
      <c r="CE30" s="725"/>
      <c r="CF30" s="674" t="s">
        <v>306</v>
      </c>
      <c r="CG30" s="675"/>
      <c r="CH30" s="675"/>
      <c r="CI30" s="675"/>
      <c r="CJ30" s="675"/>
      <c r="CK30" s="675"/>
      <c r="CL30" s="675"/>
      <c r="CM30" s="675"/>
      <c r="CN30" s="675"/>
      <c r="CO30" s="675"/>
      <c r="CP30" s="675"/>
      <c r="CQ30" s="676"/>
      <c r="CR30" s="659">
        <v>45657</v>
      </c>
      <c r="CS30" s="660"/>
      <c r="CT30" s="660"/>
      <c r="CU30" s="660"/>
      <c r="CV30" s="660"/>
      <c r="CW30" s="660"/>
      <c r="CX30" s="660"/>
      <c r="CY30" s="661"/>
      <c r="CZ30" s="664">
        <v>1.1000000000000001</v>
      </c>
      <c r="DA30" s="695"/>
      <c r="DB30" s="695"/>
      <c r="DC30" s="697"/>
      <c r="DD30" s="668" t="s">
        <v>122</v>
      </c>
      <c r="DE30" s="660"/>
      <c r="DF30" s="660"/>
      <c r="DG30" s="660"/>
      <c r="DH30" s="660"/>
      <c r="DI30" s="660"/>
      <c r="DJ30" s="660"/>
      <c r="DK30" s="661"/>
      <c r="DL30" s="668" t="s">
        <v>234</v>
      </c>
      <c r="DM30" s="660"/>
      <c r="DN30" s="660"/>
      <c r="DO30" s="660"/>
      <c r="DP30" s="660"/>
      <c r="DQ30" s="660"/>
      <c r="DR30" s="660"/>
      <c r="DS30" s="660"/>
      <c r="DT30" s="660"/>
      <c r="DU30" s="660"/>
      <c r="DV30" s="661"/>
      <c r="DW30" s="664" t="s">
        <v>131</v>
      </c>
      <c r="DX30" s="695"/>
      <c r="DY30" s="695"/>
      <c r="DZ30" s="695"/>
      <c r="EA30" s="695"/>
      <c r="EB30" s="695"/>
      <c r="EC30" s="696"/>
    </row>
    <row r="31" spans="2:133" ht="11.25" customHeight="1">
      <c r="B31" s="656" t="s">
        <v>307</v>
      </c>
      <c r="C31" s="657"/>
      <c r="D31" s="657"/>
      <c r="E31" s="657"/>
      <c r="F31" s="657"/>
      <c r="G31" s="657"/>
      <c r="H31" s="657"/>
      <c r="I31" s="657"/>
      <c r="J31" s="657"/>
      <c r="K31" s="657"/>
      <c r="L31" s="657"/>
      <c r="M31" s="657"/>
      <c r="N31" s="657"/>
      <c r="O31" s="657"/>
      <c r="P31" s="657"/>
      <c r="Q31" s="658"/>
      <c r="R31" s="659">
        <v>400</v>
      </c>
      <c r="S31" s="660"/>
      <c r="T31" s="660"/>
      <c r="U31" s="660"/>
      <c r="V31" s="660"/>
      <c r="W31" s="660"/>
      <c r="X31" s="660"/>
      <c r="Y31" s="661"/>
      <c r="Z31" s="662">
        <v>0</v>
      </c>
      <c r="AA31" s="662"/>
      <c r="AB31" s="662"/>
      <c r="AC31" s="662"/>
      <c r="AD31" s="663" t="s">
        <v>234</v>
      </c>
      <c r="AE31" s="663"/>
      <c r="AF31" s="663"/>
      <c r="AG31" s="663"/>
      <c r="AH31" s="663"/>
      <c r="AI31" s="663"/>
      <c r="AJ31" s="663"/>
      <c r="AK31" s="663"/>
      <c r="AL31" s="664" t="s">
        <v>122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99.7</v>
      </c>
      <c r="BH31" s="683"/>
      <c r="BI31" s="683"/>
      <c r="BJ31" s="683"/>
      <c r="BK31" s="683"/>
      <c r="BL31" s="683"/>
      <c r="BM31" s="665">
        <v>98.4</v>
      </c>
      <c r="BN31" s="717"/>
      <c r="BO31" s="717"/>
      <c r="BP31" s="717"/>
      <c r="BQ31" s="718"/>
      <c r="BR31" s="716">
        <v>99.5</v>
      </c>
      <c r="BS31" s="683"/>
      <c r="BT31" s="683"/>
      <c r="BU31" s="683"/>
      <c r="BV31" s="683"/>
      <c r="BW31" s="683"/>
      <c r="BX31" s="665">
        <v>98.1</v>
      </c>
      <c r="BY31" s="717"/>
      <c r="BZ31" s="717"/>
      <c r="CA31" s="717"/>
      <c r="CB31" s="718"/>
      <c r="CD31" s="724"/>
      <c r="CE31" s="725"/>
      <c r="CF31" s="674" t="s">
        <v>310</v>
      </c>
      <c r="CG31" s="675"/>
      <c r="CH31" s="675"/>
      <c r="CI31" s="675"/>
      <c r="CJ31" s="675"/>
      <c r="CK31" s="675"/>
      <c r="CL31" s="675"/>
      <c r="CM31" s="675"/>
      <c r="CN31" s="675"/>
      <c r="CO31" s="675"/>
      <c r="CP31" s="675"/>
      <c r="CQ31" s="676"/>
      <c r="CR31" s="659">
        <v>7119</v>
      </c>
      <c r="CS31" s="683"/>
      <c r="CT31" s="683"/>
      <c r="CU31" s="683"/>
      <c r="CV31" s="683"/>
      <c r="CW31" s="683"/>
      <c r="CX31" s="683"/>
      <c r="CY31" s="684"/>
      <c r="CZ31" s="664">
        <v>0.2</v>
      </c>
      <c r="DA31" s="695"/>
      <c r="DB31" s="695"/>
      <c r="DC31" s="697"/>
      <c r="DD31" s="668">
        <v>3048</v>
      </c>
      <c r="DE31" s="683"/>
      <c r="DF31" s="683"/>
      <c r="DG31" s="683"/>
      <c r="DH31" s="683"/>
      <c r="DI31" s="683"/>
      <c r="DJ31" s="683"/>
      <c r="DK31" s="684"/>
      <c r="DL31" s="668">
        <v>3048</v>
      </c>
      <c r="DM31" s="683"/>
      <c r="DN31" s="683"/>
      <c r="DO31" s="683"/>
      <c r="DP31" s="683"/>
      <c r="DQ31" s="683"/>
      <c r="DR31" s="683"/>
      <c r="DS31" s="683"/>
      <c r="DT31" s="683"/>
      <c r="DU31" s="683"/>
      <c r="DV31" s="684"/>
      <c r="DW31" s="664">
        <v>0.1</v>
      </c>
      <c r="DX31" s="695"/>
      <c r="DY31" s="695"/>
      <c r="DZ31" s="695"/>
      <c r="EA31" s="695"/>
      <c r="EB31" s="695"/>
      <c r="EC31" s="696"/>
    </row>
    <row r="32" spans="2:133" ht="11.25" customHeight="1">
      <c r="B32" s="656" t="s">
        <v>311</v>
      </c>
      <c r="C32" s="657"/>
      <c r="D32" s="657"/>
      <c r="E32" s="657"/>
      <c r="F32" s="657"/>
      <c r="G32" s="657"/>
      <c r="H32" s="657"/>
      <c r="I32" s="657"/>
      <c r="J32" s="657"/>
      <c r="K32" s="657"/>
      <c r="L32" s="657"/>
      <c r="M32" s="657"/>
      <c r="N32" s="657"/>
      <c r="O32" s="657"/>
      <c r="P32" s="657"/>
      <c r="Q32" s="658"/>
      <c r="R32" s="659">
        <v>368683</v>
      </c>
      <c r="S32" s="660"/>
      <c r="T32" s="660"/>
      <c r="U32" s="660"/>
      <c r="V32" s="660"/>
      <c r="W32" s="660"/>
      <c r="X32" s="660"/>
      <c r="Y32" s="661"/>
      <c r="Z32" s="662">
        <v>8.9</v>
      </c>
      <c r="AA32" s="662"/>
      <c r="AB32" s="662"/>
      <c r="AC32" s="662"/>
      <c r="AD32" s="663" t="s">
        <v>234</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100</v>
      </c>
      <c r="BH32" s="729"/>
      <c r="BI32" s="729"/>
      <c r="BJ32" s="729"/>
      <c r="BK32" s="729"/>
      <c r="BL32" s="729"/>
      <c r="BM32" s="730">
        <v>99.9</v>
      </c>
      <c r="BN32" s="729"/>
      <c r="BO32" s="729"/>
      <c r="BP32" s="729"/>
      <c r="BQ32" s="731"/>
      <c r="BR32" s="728">
        <v>100</v>
      </c>
      <c r="BS32" s="729"/>
      <c r="BT32" s="729"/>
      <c r="BU32" s="729"/>
      <c r="BV32" s="729"/>
      <c r="BW32" s="729"/>
      <c r="BX32" s="730">
        <v>99.9</v>
      </c>
      <c r="BY32" s="729"/>
      <c r="BZ32" s="729"/>
      <c r="CA32" s="729"/>
      <c r="CB32" s="731"/>
      <c r="CD32" s="726"/>
      <c r="CE32" s="727"/>
      <c r="CF32" s="674" t="s">
        <v>313</v>
      </c>
      <c r="CG32" s="675"/>
      <c r="CH32" s="675"/>
      <c r="CI32" s="675"/>
      <c r="CJ32" s="675"/>
      <c r="CK32" s="675"/>
      <c r="CL32" s="675"/>
      <c r="CM32" s="675"/>
      <c r="CN32" s="675"/>
      <c r="CO32" s="675"/>
      <c r="CP32" s="675"/>
      <c r="CQ32" s="676"/>
      <c r="CR32" s="659" t="s">
        <v>122</v>
      </c>
      <c r="CS32" s="660"/>
      <c r="CT32" s="660"/>
      <c r="CU32" s="660"/>
      <c r="CV32" s="660"/>
      <c r="CW32" s="660"/>
      <c r="CX32" s="660"/>
      <c r="CY32" s="661"/>
      <c r="CZ32" s="664" t="s">
        <v>234</v>
      </c>
      <c r="DA32" s="695"/>
      <c r="DB32" s="695"/>
      <c r="DC32" s="697"/>
      <c r="DD32" s="668" t="s">
        <v>122</v>
      </c>
      <c r="DE32" s="660"/>
      <c r="DF32" s="660"/>
      <c r="DG32" s="660"/>
      <c r="DH32" s="660"/>
      <c r="DI32" s="660"/>
      <c r="DJ32" s="660"/>
      <c r="DK32" s="661"/>
      <c r="DL32" s="668" t="s">
        <v>234</v>
      </c>
      <c r="DM32" s="660"/>
      <c r="DN32" s="660"/>
      <c r="DO32" s="660"/>
      <c r="DP32" s="660"/>
      <c r="DQ32" s="660"/>
      <c r="DR32" s="660"/>
      <c r="DS32" s="660"/>
      <c r="DT32" s="660"/>
      <c r="DU32" s="660"/>
      <c r="DV32" s="661"/>
      <c r="DW32" s="664" t="s">
        <v>234</v>
      </c>
      <c r="DX32" s="695"/>
      <c r="DY32" s="695"/>
      <c r="DZ32" s="695"/>
      <c r="EA32" s="695"/>
      <c r="EB32" s="695"/>
      <c r="EC32" s="696"/>
    </row>
    <row r="33" spans="2:133" ht="11.25" customHeight="1">
      <c r="B33" s="656" t="s">
        <v>314</v>
      </c>
      <c r="C33" s="657"/>
      <c r="D33" s="657"/>
      <c r="E33" s="657"/>
      <c r="F33" s="657"/>
      <c r="G33" s="657"/>
      <c r="H33" s="657"/>
      <c r="I33" s="657"/>
      <c r="J33" s="657"/>
      <c r="K33" s="657"/>
      <c r="L33" s="657"/>
      <c r="M33" s="657"/>
      <c r="N33" s="657"/>
      <c r="O33" s="657"/>
      <c r="P33" s="657"/>
      <c r="Q33" s="658"/>
      <c r="R33" s="659" t="s">
        <v>234</v>
      </c>
      <c r="S33" s="660"/>
      <c r="T33" s="660"/>
      <c r="U33" s="660"/>
      <c r="V33" s="660"/>
      <c r="W33" s="660"/>
      <c r="X33" s="660"/>
      <c r="Y33" s="661"/>
      <c r="Z33" s="662" t="s">
        <v>234</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2472926</v>
      </c>
      <c r="CS33" s="683"/>
      <c r="CT33" s="683"/>
      <c r="CU33" s="683"/>
      <c r="CV33" s="683"/>
      <c r="CW33" s="683"/>
      <c r="CX33" s="683"/>
      <c r="CY33" s="684"/>
      <c r="CZ33" s="664">
        <v>61.1</v>
      </c>
      <c r="DA33" s="695"/>
      <c r="DB33" s="695"/>
      <c r="DC33" s="697"/>
      <c r="DD33" s="668">
        <v>2212256</v>
      </c>
      <c r="DE33" s="683"/>
      <c r="DF33" s="683"/>
      <c r="DG33" s="683"/>
      <c r="DH33" s="683"/>
      <c r="DI33" s="683"/>
      <c r="DJ33" s="683"/>
      <c r="DK33" s="684"/>
      <c r="DL33" s="668">
        <v>511847</v>
      </c>
      <c r="DM33" s="683"/>
      <c r="DN33" s="683"/>
      <c r="DO33" s="683"/>
      <c r="DP33" s="683"/>
      <c r="DQ33" s="683"/>
      <c r="DR33" s="683"/>
      <c r="DS33" s="683"/>
      <c r="DT33" s="683"/>
      <c r="DU33" s="683"/>
      <c r="DV33" s="684"/>
      <c r="DW33" s="664">
        <v>20.7</v>
      </c>
      <c r="DX33" s="695"/>
      <c r="DY33" s="695"/>
      <c r="DZ33" s="695"/>
      <c r="EA33" s="695"/>
      <c r="EB33" s="695"/>
      <c r="EC33" s="696"/>
    </row>
    <row r="34" spans="2:133" ht="11.25" customHeight="1">
      <c r="B34" s="656" t="s">
        <v>316</v>
      </c>
      <c r="C34" s="657"/>
      <c r="D34" s="657"/>
      <c r="E34" s="657"/>
      <c r="F34" s="657"/>
      <c r="G34" s="657"/>
      <c r="H34" s="657"/>
      <c r="I34" s="657"/>
      <c r="J34" s="657"/>
      <c r="K34" s="657"/>
      <c r="L34" s="657"/>
      <c r="M34" s="657"/>
      <c r="N34" s="657"/>
      <c r="O34" s="657"/>
      <c r="P34" s="657"/>
      <c r="Q34" s="658"/>
      <c r="R34" s="659">
        <v>99024</v>
      </c>
      <c r="S34" s="660"/>
      <c r="T34" s="660"/>
      <c r="U34" s="660"/>
      <c r="V34" s="660"/>
      <c r="W34" s="660"/>
      <c r="X34" s="660"/>
      <c r="Y34" s="661"/>
      <c r="Z34" s="662">
        <v>2.4</v>
      </c>
      <c r="AA34" s="662"/>
      <c r="AB34" s="662"/>
      <c r="AC34" s="662"/>
      <c r="AD34" s="663">
        <v>15135</v>
      </c>
      <c r="AE34" s="663"/>
      <c r="AF34" s="663"/>
      <c r="AG34" s="663"/>
      <c r="AH34" s="663"/>
      <c r="AI34" s="663"/>
      <c r="AJ34" s="663"/>
      <c r="AK34" s="663"/>
      <c r="AL34" s="664">
        <v>0.6</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944942</v>
      </c>
      <c r="CS34" s="660"/>
      <c r="CT34" s="660"/>
      <c r="CU34" s="660"/>
      <c r="CV34" s="660"/>
      <c r="CW34" s="660"/>
      <c r="CX34" s="660"/>
      <c r="CY34" s="661"/>
      <c r="CZ34" s="664">
        <v>23.3</v>
      </c>
      <c r="DA34" s="695"/>
      <c r="DB34" s="695"/>
      <c r="DC34" s="697"/>
      <c r="DD34" s="668">
        <v>833540</v>
      </c>
      <c r="DE34" s="660"/>
      <c r="DF34" s="660"/>
      <c r="DG34" s="660"/>
      <c r="DH34" s="660"/>
      <c r="DI34" s="660"/>
      <c r="DJ34" s="660"/>
      <c r="DK34" s="661"/>
      <c r="DL34" s="668">
        <v>270690</v>
      </c>
      <c r="DM34" s="660"/>
      <c r="DN34" s="660"/>
      <c r="DO34" s="660"/>
      <c r="DP34" s="660"/>
      <c r="DQ34" s="660"/>
      <c r="DR34" s="660"/>
      <c r="DS34" s="660"/>
      <c r="DT34" s="660"/>
      <c r="DU34" s="660"/>
      <c r="DV34" s="661"/>
      <c r="DW34" s="664">
        <v>10.9</v>
      </c>
      <c r="DX34" s="695"/>
      <c r="DY34" s="695"/>
      <c r="DZ34" s="695"/>
      <c r="EA34" s="695"/>
      <c r="EB34" s="695"/>
      <c r="EC34" s="696"/>
    </row>
    <row r="35" spans="2:133" ht="11.25" customHeight="1">
      <c r="B35" s="656" t="s">
        <v>320</v>
      </c>
      <c r="C35" s="657"/>
      <c r="D35" s="657"/>
      <c r="E35" s="657"/>
      <c r="F35" s="657"/>
      <c r="G35" s="657"/>
      <c r="H35" s="657"/>
      <c r="I35" s="657"/>
      <c r="J35" s="657"/>
      <c r="K35" s="657"/>
      <c r="L35" s="657"/>
      <c r="M35" s="657"/>
      <c r="N35" s="657"/>
      <c r="O35" s="657"/>
      <c r="P35" s="657"/>
      <c r="Q35" s="658"/>
      <c r="R35" s="659" t="s">
        <v>131</v>
      </c>
      <c r="S35" s="660"/>
      <c r="T35" s="660"/>
      <c r="U35" s="660"/>
      <c r="V35" s="660"/>
      <c r="W35" s="660"/>
      <c r="X35" s="660"/>
      <c r="Y35" s="661"/>
      <c r="Z35" s="662" t="s">
        <v>131</v>
      </c>
      <c r="AA35" s="662"/>
      <c r="AB35" s="662"/>
      <c r="AC35" s="662"/>
      <c r="AD35" s="663" t="s">
        <v>122</v>
      </c>
      <c r="AE35" s="663"/>
      <c r="AF35" s="663"/>
      <c r="AG35" s="663"/>
      <c r="AH35" s="663"/>
      <c r="AI35" s="663"/>
      <c r="AJ35" s="663"/>
      <c r="AK35" s="663"/>
      <c r="AL35" s="664" t="s">
        <v>234</v>
      </c>
      <c r="AM35" s="665"/>
      <c r="AN35" s="665"/>
      <c r="AO35" s="666"/>
      <c r="AP35" s="214"/>
      <c r="AQ35" s="732" t="s">
        <v>321</v>
      </c>
      <c r="AR35" s="733"/>
      <c r="AS35" s="733"/>
      <c r="AT35" s="733"/>
      <c r="AU35" s="733"/>
      <c r="AV35" s="733"/>
      <c r="AW35" s="733"/>
      <c r="AX35" s="733"/>
      <c r="AY35" s="734"/>
      <c r="AZ35" s="648">
        <v>351717</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7796</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3497</v>
      </c>
      <c r="CS35" s="683"/>
      <c r="CT35" s="683"/>
      <c r="CU35" s="683"/>
      <c r="CV35" s="683"/>
      <c r="CW35" s="683"/>
      <c r="CX35" s="683"/>
      <c r="CY35" s="684"/>
      <c r="CZ35" s="664">
        <v>0.1</v>
      </c>
      <c r="DA35" s="695"/>
      <c r="DB35" s="695"/>
      <c r="DC35" s="697"/>
      <c r="DD35" s="668">
        <v>352</v>
      </c>
      <c r="DE35" s="683"/>
      <c r="DF35" s="683"/>
      <c r="DG35" s="683"/>
      <c r="DH35" s="683"/>
      <c r="DI35" s="683"/>
      <c r="DJ35" s="683"/>
      <c r="DK35" s="684"/>
      <c r="DL35" s="668">
        <v>352</v>
      </c>
      <c r="DM35" s="683"/>
      <c r="DN35" s="683"/>
      <c r="DO35" s="683"/>
      <c r="DP35" s="683"/>
      <c r="DQ35" s="683"/>
      <c r="DR35" s="683"/>
      <c r="DS35" s="683"/>
      <c r="DT35" s="683"/>
      <c r="DU35" s="683"/>
      <c r="DV35" s="684"/>
      <c r="DW35" s="664">
        <v>0</v>
      </c>
      <c r="DX35" s="695"/>
      <c r="DY35" s="695"/>
      <c r="DZ35" s="695"/>
      <c r="EA35" s="695"/>
      <c r="EB35" s="695"/>
      <c r="EC35" s="696"/>
    </row>
    <row r="36" spans="2:133" ht="11.25" customHeight="1">
      <c r="B36" s="656" t="s">
        <v>324</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131</v>
      </c>
      <c r="AA36" s="662"/>
      <c r="AB36" s="662"/>
      <c r="AC36" s="662"/>
      <c r="AD36" s="663" t="s">
        <v>122</v>
      </c>
      <c r="AE36" s="663"/>
      <c r="AF36" s="663"/>
      <c r="AG36" s="663"/>
      <c r="AH36" s="663"/>
      <c r="AI36" s="663"/>
      <c r="AJ36" s="663"/>
      <c r="AK36" s="663"/>
      <c r="AL36" s="664" t="s">
        <v>122</v>
      </c>
      <c r="AM36" s="665"/>
      <c r="AN36" s="665"/>
      <c r="AO36" s="666"/>
      <c r="AQ36" s="736" t="s">
        <v>325</v>
      </c>
      <c r="AR36" s="737"/>
      <c r="AS36" s="737"/>
      <c r="AT36" s="737"/>
      <c r="AU36" s="737"/>
      <c r="AV36" s="737"/>
      <c r="AW36" s="737"/>
      <c r="AX36" s="737"/>
      <c r="AY36" s="738"/>
      <c r="AZ36" s="659">
        <v>313808</v>
      </c>
      <c r="BA36" s="660"/>
      <c r="BB36" s="660"/>
      <c r="BC36" s="660"/>
      <c r="BD36" s="683"/>
      <c r="BE36" s="683"/>
      <c r="BF36" s="718"/>
      <c r="BG36" s="674" t="s">
        <v>326</v>
      </c>
      <c r="BH36" s="675"/>
      <c r="BI36" s="675"/>
      <c r="BJ36" s="675"/>
      <c r="BK36" s="675"/>
      <c r="BL36" s="675"/>
      <c r="BM36" s="675"/>
      <c r="BN36" s="675"/>
      <c r="BO36" s="675"/>
      <c r="BP36" s="675"/>
      <c r="BQ36" s="675"/>
      <c r="BR36" s="675"/>
      <c r="BS36" s="675"/>
      <c r="BT36" s="675"/>
      <c r="BU36" s="676"/>
      <c r="BV36" s="659">
        <v>4584</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849103</v>
      </c>
      <c r="CS36" s="660"/>
      <c r="CT36" s="660"/>
      <c r="CU36" s="660"/>
      <c r="CV36" s="660"/>
      <c r="CW36" s="660"/>
      <c r="CX36" s="660"/>
      <c r="CY36" s="661"/>
      <c r="CZ36" s="664">
        <v>21</v>
      </c>
      <c r="DA36" s="695"/>
      <c r="DB36" s="695"/>
      <c r="DC36" s="697"/>
      <c r="DD36" s="668">
        <v>740069</v>
      </c>
      <c r="DE36" s="660"/>
      <c r="DF36" s="660"/>
      <c r="DG36" s="660"/>
      <c r="DH36" s="660"/>
      <c r="DI36" s="660"/>
      <c r="DJ36" s="660"/>
      <c r="DK36" s="661"/>
      <c r="DL36" s="668">
        <v>240805</v>
      </c>
      <c r="DM36" s="660"/>
      <c r="DN36" s="660"/>
      <c r="DO36" s="660"/>
      <c r="DP36" s="660"/>
      <c r="DQ36" s="660"/>
      <c r="DR36" s="660"/>
      <c r="DS36" s="660"/>
      <c r="DT36" s="660"/>
      <c r="DU36" s="660"/>
      <c r="DV36" s="661"/>
      <c r="DW36" s="664">
        <v>9.6999999999999993</v>
      </c>
      <c r="DX36" s="695"/>
      <c r="DY36" s="695"/>
      <c r="DZ36" s="695"/>
      <c r="EA36" s="695"/>
      <c r="EB36" s="695"/>
      <c r="EC36" s="696"/>
    </row>
    <row r="37" spans="2:133" ht="11.25" customHeight="1">
      <c r="B37" s="656" t="s">
        <v>328</v>
      </c>
      <c r="C37" s="657"/>
      <c r="D37" s="657"/>
      <c r="E37" s="657"/>
      <c r="F37" s="657"/>
      <c r="G37" s="657"/>
      <c r="H37" s="657"/>
      <c r="I37" s="657"/>
      <c r="J37" s="657"/>
      <c r="K37" s="657"/>
      <c r="L37" s="657"/>
      <c r="M37" s="657"/>
      <c r="N37" s="657"/>
      <c r="O37" s="657"/>
      <c r="P37" s="657"/>
      <c r="Q37" s="658"/>
      <c r="R37" s="659" t="s">
        <v>122</v>
      </c>
      <c r="S37" s="660"/>
      <c r="T37" s="660"/>
      <c r="U37" s="660"/>
      <c r="V37" s="660"/>
      <c r="W37" s="660"/>
      <c r="X37" s="660"/>
      <c r="Y37" s="661"/>
      <c r="Z37" s="662" t="s">
        <v>131</v>
      </c>
      <c r="AA37" s="662"/>
      <c r="AB37" s="662"/>
      <c r="AC37" s="662"/>
      <c r="AD37" s="663" t="s">
        <v>234</v>
      </c>
      <c r="AE37" s="663"/>
      <c r="AF37" s="663"/>
      <c r="AG37" s="663"/>
      <c r="AH37" s="663"/>
      <c r="AI37" s="663"/>
      <c r="AJ37" s="663"/>
      <c r="AK37" s="663"/>
      <c r="AL37" s="664" t="s">
        <v>234</v>
      </c>
      <c r="AM37" s="665"/>
      <c r="AN37" s="665"/>
      <c r="AO37" s="666"/>
      <c r="AQ37" s="736" t="s">
        <v>329</v>
      </c>
      <c r="AR37" s="737"/>
      <c r="AS37" s="737"/>
      <c r="AT37" s="737"/>
      <c r="AU37" s="737"/>
      <c r="AV37" s="737"/>
      <c r="AW37" s="737"/>
      <c r="AX37" s="737"/>
      <c r="AY37" s="738"/>
      <c r="AZ37" s="659">
        <v>11556</v>
      </c>
      <c r="BA37" s="660"/>
      <c r="BB37" s="660"/>
      <c r="BC37" s="660"/>
      <c r="BD37" s="683"/>
      <c r="BE37" s="683"/>
      <c r="BF37" s="718"/>
      <c r="BG37" s="674" t="s">
        <v>330</v>
      </c>
      <c r="BH37" s="675"/>
      <c r="BI37" s="675"/>
      <c r="BJ37" s="675"/>
      <c r="BK37" s="675"/>
      <c r="BL37" s="675"/>
      <c r="BM37" s="675"/>
      <c r="BN37" s="675"/>
      <c r="BO37" s="675"/>
      <c r="BP37" s="675"/>
      <c r="BQ37" s="675"/>
      <c r="BR37" s="675"/>
      <c r="BS37" s="675"/>
      <c r="BT37" s="675"/>
      <c r="BU37" s="676"/>
      <c r="BV37" s="659">
        <v>233</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377224</v>
      </c>
      <c r="CS37" s="683"/>
      <c r="CT37" s="683"/>
      <c r="CU37" s="683"/>
      <c r="CV37" s="683"/>
      <c r="CW37" s="683"/>
      <c r="CX37" s="683"/>
      <c r="CY37" s="684"/>
      <c r="CZ37" s="664">
        <v>9.3000000000000007</v>
      </c>
      <c r="DA37" s="695"/>
      <c r="DB37" s="695"/>
      <c r="DC37" s="697"/>
      <c r="DD37" s="668">
        <v>377224</v>
      </c>
      <c r="DE37" s="683"/>
      <c r="DF37" s="683"/>
      <c r="DG37" s="683"/>
      <c r="DH37" s="683"/>
      <c r="DI37" s="683"/>
      <c r="DJ37" s="683"/>
      <c r="DK37" s="684"/>
      <c r="DL37" s="668">
        <v>178803</v>
      </c>
      <c r="DM37" s="683"/>
      <c r="DN37" s="683"/>
      <c r="DO37" s="683"/>
      <c r="DP37" s="683"/>
      <c r="DQ37" s="683"/>
      <c r="DR37" s="683"/>
      <c r="DS37" s="683"/>
      <c r="DT37" s="683"/>
      <c r="DU37" s="683"/>
      <c r="DV37" s="684"/>
      <c r="DW37" s="664">
        <v>7.2</v>
      </c>
      <c r="DX37" s="695"/>
      <c r="DY37" s="695"/>
      <c r="DZ37" s="695"/>
      <c r="EA37" s="695"/>
      <c r="EB37" s="695"/>
      <c r="EC37" s="696"/>
    </row>
    <row r="38" spans="2:133" ht="11.25" customHeight="1">
      <c r="B38" s="704" t="s">
        <v>332</v>
      </c>
      <c r="C38" s="705"/>
      <c r="D38" s="705"/>
      <c r="E38" s="705"/>
      <c r="F38" s="705"/>
      <c r="G38" s="705"/>
      <c r="H38" s="705"/>
      <c r="I38" s="705"/>
      <c r="J38" s="705"/>
      <c r="K38" s="705"/>
      <c r="L38" s="705"/>
      <c r="M38" s="705"/>
      <c r="N38" s="705"/>
      <c r="O38" s="705"/>
      <c r="P38" s="705"/>
      <c r="Q38" s="706"/>
      <c r="R38" s="739">
        <v>4136672</v>
      </c>
      <c r="S38" s="740"/>
      <c r="T38" s="740"/>
      <c r="U38" s="740"/>
      <c r="V38" s="740"/>
      <c r="W38" s="740"/>
      <c r="X38" s="740"/>
      <c r="Y38" s="741"/>
      <c r="Z38" s="742">
        <v>100</v>
      </c>
      <c r="AA38" s="742"/>
      <c r="AB38" s="742"/>
      <c r="AC38" s="742"/>
      <c r="AD38" s="743">
        <v>2478340</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234</v>
      </c>
      <c r="BA38" s="660"/>
      <c r="BB38" s="660"/>
      <c r="BC38" s="660"/>
      <c r="BD38" s="683"/>
      <c r="BE38" s="683"/>
      <c r="BF38" s="718"/>
      <c r="BG38" s="674" t="s">
        <v>334</v>
      </c>
      <c r="BH38" s="675"/>
      <c r="BI38" s="675"/>
      <c r="BJ38" s="675"/>
      <c r="BK38" s="675"/>
      <c r="BL38" s="675"/>
      <c r="BM38" s="675"/>
      <c r="BN38" s="675"/>
      <c r="BO38" s="675"/>
      <c r="BP38" s="675"/>
      <c r="BQ38" s="675"/>
      <c r="BR38" s="675"/>
      <c r="BS38" s="675"/>
      <c r="BT38" s="675"/>
      <c r="BU38" s="676"/>
      <c r="BV38" s="659">
        <v>381</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351717</v>
      </c>
      <c r="CS38" s="660"/>
      <c r="CT38" s="660"/>
      <c r="CU38" s="660"/>
      <c r="CV38" s="660"/>
      <c r="CW38" s="660"/>
      <c r="CX38" s="660"/>
      <c r="CY38" s="661"/>
      <c r="CZ38" s="664">
        <v>8.6999999999999993</v>
      </c>
      <c r="DA38" s="695"/>
      <c r="DB38" s="695"/>
      <c r="DC38" s="697"/>
      <c r="DD38" s="668">
        <v>326606</v>
      </c>
      <c r="DE38" s="660"/>
      <c r="DF38" s="660"/>
      <c r="DG38" s="660"/>
      <c r="DH38" s="660"/>
      <c r="DI38" s="660"/>
      <c r="DJ38" s="660"/>
      <c r="DK38" s="661"/>
      <c r="DL38" s="668" t="s">
        <v>234</v>
      </c>
      <c r="DM38" s="660"/>
      <c r="DN38" s="660"/>
      <c r="DO38" s="660"/>
      <c r="DP38" s="660"/>
      <c r="DQ38" s="660"/>
      <c r="DR38" s="660"/>
      <c r="DS38" s="660"/>
      <c r="DT38" s="660"/>
      <c r="DU38" s="660"/>
      <c r="DV38" s="661"/>
      <c r="DW38" s="664" t="s">
        <v>122</v>
      </c>
      <c r="DX38" s="695"/>
      <c r="DY38" s="695"/>
      <c r="DZ38" s="695"/>
      <c r="EA38" s="695"/>
      <c r="EB38" s="695"/>
      <c r="EC38" s="696"/>
    </row>
    <row r="39" spans="2:133" ht="11.25" customHeight="1">
      <c r="AQ39" s="736" t="s">
        <v>336</v>
      </c>
      <c r="AR39" s="737"/>
      <c r="AS39" s="737"/>
      <c r="AT39" s="737"/>
      <c r="AU39" s="737"/>
      <c r="AV39" s="737"/>
      <c r="AW39" s="737"/>
      <c r="AX39" s="737"/>
      <c r="AY39" s="738"/>
      <c r="AZ39" s="659" t="s">
        <v>234</v>
      </c>
      <c r="BA39" s="660"/>
      <c r="BB39" s="660"/>
      <c r="BC39" s="660"/>
      <c r="BD39" s="683"/>
      <c r="BE39" s="683"/>
      <c r="BF39" s="718"/>
      <c r="BG39" s="750" t="s">
        <v>337</v>
      </c>
      <c r="BH39" s="751"/>
      <c r="BI39" s="751"/>
      <c r="BJ39" s="751"/>
      <c r="BK39" s="751"/>
      <c r="BL39" s="215"/>
      <c r="BM39" s="675" t="s">
        <v>338</v>
      </c>
      <c r="BN39" s="675"/>
      <c r="BO39" s="675"/>
      <c r="BP39" s="675"/>
      <c r="BQ39" s="675"/>
      <c r="BR39" s="675"/>
      <c r="BS39" s="675"/>
      <c r="BT39" s="675"/>
      <c r="BU39" s="676"/>
      <c r="BV39" s="659">
        <v>75</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314467</v>
      </c>
      <c r="CS39" s="683"/>
      <c r="CT39" s="683"/>
      <c r="CU39" s="683"/>
      <c r="CV39" s="683"/>
      <c r="CW39" s="683"/>
      <c r="CX39" s="683"/>
      <c r="CY39" s="684"/>
      <c r="CZ39" s="664">
        <v>7.8</v>
      </c>
      <c r="DA39" s="695"/>
      <c r="DB39" s="695"/>
      <c r="DC39" s="697"/>
      <c r="DD39" s="668">
        <v>302506</v>
      </c>
      <c r="DE39" s="683"/>
      <c r="DF39" s="683"/>
      <c r="DG39" s="683"/>
      <c r="DH39" s="683"/>
      <c r="DI39" s="683"/>
      <c r="DJ39" s="683"/>
      <c r="DK39" s="684"/>
      <c r="DL39" s="668" t="s">
        <v>234</v>
      </c>
      <c r="DM39" s="683"/>
      <c r="DN39" s="683"/>
      <c r="DO39" s="683"/>
      <c r="DP39" s="683"/>
      <c r="DQ39" s="683"/>
      <c r="DR39" s="683"/>
      <c r="DS39" s="683"/>
      <c r="DT39" s="683"/>
      <c r="DU39" s="683"/>
      <c r="DV39" s="684"/>
      <c r="DW39" s="664" t="s">
        <v>234</v>
      </c>
      <c r="DX39" s="695"/>
      <c r="DY39" s="695"/>
      <c r="DZ39" s="695"/>
      <c r="EA39" s="695"/>
      <c r="EB39" s="695"/>
      <c r="EC39" s="696"/>
    </row>
    <row r="40" spans="2:133" ht="11.25" customHeight="1">
      <c r="AQ40" s="736" t="s">
        <v>340</v>
      </c>
      <c r="AR40" s="737"/>
      <c r="AS40" s="737"/>
      <c r="AT40" s="737"/>
      <c r="AU40" s="737"/>
      <c r="AV40" s="737"/>
      <c r="AW40" s="737"/>
      <c r="AX40" s="737"/>
      <c r="AY40" s="738"/>
      <c r="AZ40" s="659">
        <v>14858</v>
      </c>
      <c r="BA40" s="660"/>
      <c r="BB40" s="660"/>
      <c r="BC40" s="660"/>
      <c r="BD40" s="683"/>
      <c r="BE40" s="683"/>
      <c r="BF40" s="718"/>
      <c r="BG40" s="750"/>
      <c r="BH40" s="751"/>
      <c r="BI40" s="751"/>
      <c r="BJ40" s="751"/>
      <c r="BK40" s="751"/>
      <c r="BL40" s="215"/>
      <c r="BM40" s="675" t="s">
        <v>341</v>
      </c>
      <c r="BN40" s="675"/>
      <c r="BO40" s="675"/>
      <c r="BP40" s="675"/>
      <c r="BQ40" s="675"/>
      <c r="BR40" s="675"/>
      <c r="BS40" s="675"/>
      <c r="BT40" s="675"/>
      <c r="BU40" s="676"/>
      <c r="BV40" s="659">
        <v>31</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9200</v>
      </c>
      <c r="CS40" s="660"/>
      <c r="CT40" s="660"/>
      <c r="CU40" s="660"/>
      <c r="CV40" s="660"/>
      <c r="CW40" s="660"/>
      <c r="CX40" s="660"/>
      <c r="CY40" s="661"/>
      <c r="CZ40" s="664">
        <v>0.2</v>
      </c>
      <c r="DA40" s="695"/>
      <c r="DB40" s="695"/>
      <c r="DC40" s="697"/>
      <c r="DD40" s="668">
        <v>9183</v>
      </c>
      <c r="DE40" s="660"/>
      <c r="DF40" s="660"/>
      <c r="DG40" s="660"/>
      <c r="DH40" s="660"/>
      <c r="DI40" s="660"/>
      <c r="DJ40" s="660"/>
      <c r="DK40" s="661"/>
      <c r="DL40" s="668" t="s">
        <v>234</v>
      </c>
      <c r="DM40" s="660"/>
      <c r="DN40" s="660"/>
      <c r="DO40" s="660"/>
      <c r="DP40" s="660"/>
      <c r="DQ40" s="660"/>
      <c r="DR40" s="660"/>
      <c r="DS40" s="660"/>
      <c r="DT40" s="660"/>
      <c r="DU40" s="660"/>
      <c r="DV40" s="661"/>
      <c r="DW40" s="664" t="s">
        <v>234</v>
      </c>
      <c r="DX40" s="695"/>
      <c r="DY40" s="695"/>
      <c r="DZ40" s="695"/>
      <c r="EA40" s="695"/>
      <c r="EB40" s="695"/>
      <c r="EC40" s="696"/>
    </row>
    <row r="41" spans="2:133" ht="11.25" customHeight="1">
      <c r="AQ41" s="746" t="s">
        <v>343</v>
      </c>
      <c r="AR41" s="747"/>
      <c r="AS41" s="747"/>
      <c r="AT41" s="747"/>
      <c r="AU41" s="747"/>
      <c r="AV41" s="747"/>
      <c r="AW41" s="747"/>
      <c r="AX41" s="747"/>
      <c r="AY41" s="748"/>
      <c r="AZ41" s="739">
        <v>11495</v>
      </c>
      <c r="BA41" s="740"/>
      <c r="BB41" s="740"/>
      <c r="BC41" s="740"/>
      <c r="BD41" s="729"/>
      <c r="BE41" s="729"/>
      <c r="BF41" s="731"/>
      <c r="BG41" s="752"/>
      <c r="BH41" s="753"/>
      <c r="BI41" s="753"/>
      <c r="BJ41" s="753"/>
      <c r="BK41" s="753"/>
      <c r="BL41" s="216"/>
      <c r="BM41" s="686" t="s">
        <v>344</v>
      </c>
      <c r="BN41" s="686"/>
      <c r="BO41" s="686"/>
      <c r="BP41" s="686"/>
      <c r="BQ41" s="686"/>
      <c r="BR41" s="686"/>
      <c r="BS41" s="686"/>
      <c r="BT41" s="686"/>
      <c r="BU41" s="687"/>
      <c r="BV41" s="739" t="s">
        <v>122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234</v>
      </c>
      <c r="CS41" s="683"/>
      <c r="CT41" s="683"/>
      <c r="CU41" s="683"/>
      <c r="CV41" s="683"/>
      <c r="CW41" s="683"/>
      <c r="CX41" s="683"/>
      <c r="CY41" s="684"/>
      <c r="CZ41" s="664" t="s">
        <v>234</v>
      </c>
      <c r="DA41" s="695"/>
      <c r="DB41" s="695"/>
      <c r="DC41" s="697"/>
      <c r="DD41" s="668" t="s">
        <v>234</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853540</v>
      </c>
      <c r="CS42" s="660"/>
      <c r="CT42" s="660"/>
      <c r="CU42" s="660"/>
      <c r="CV42" s="660"/>
      <c r="CW42" s="660"/>
      <c r="CX42" s="660"/>
      <c r="CY42" s="661"/>
      <c r="CZ42" s="664">
        <v>21.1</v>
      </c>
      <c r="DA42" s="665"/>
      <c r="DB42" s="665"/>
      <c r="DC42" s="760"/>
      <c r="DD42" s="668">
        <v>526553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8267</v>
      </c>
      <c r="CS43" s="683"/>
      <c r="CT43" s="683"/>
      <c r="CU43" s="683"/>
      <c r="CV43" s="683"/>
      <c r="CW43" s="683"/>
      <c r="CX43" s="683"/>
      <c r="CY43" s="684"/>
      <c r="CZ43" s="664">
        <v>0.2</v>
      </c>
      <c r="DA43" s="695"/>
      <c r="DB43" s="695"/>
      <c r="DC43" s="697"/>
      <c r="DD43" s="668">
        <v>8267</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853540</v>
      </c>
      <c r="CS44" s="660"/>
      <c r="CT44" s="660"/>
      <c r="CU44" s="660"/>
      <c r="CV44" s="660"/>
      <c r="CW44" s="660"/>
      <c r="CX44" s="660"/>
      <c r="CY44" s="661"/>
      <c r="CZ44" s="664">
        <v>21.1</v>
      </c>
      <c r="DA44" s="665"/>
      <c r="DB44" s="665"/>
      <c r="DC44" s="760"/>
      <c r="DD44" s="668">
        <v>526553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t="s">
        <v>122</v>
      </c>
      <c r="CS45" s="683"/>
      <c r="CT45" s="683"/>
      <c r="CU45" s="683"/>
      <c r="CV45" s="683"/>
      <c r="CW45" s="683"/>
      <c r="CX45" s="683"/>
      <c r="CY45" s="684"/>
      <c r="CZ45" s="664" t="s">
        <v>122</v>
      </c>
      <c r="DA45" s="695"/>
      <c r="DB45" s="695"/>
      <c r="DC45" s="697"/>
      <c r="DD45" s="668" t="s">
        <v>122</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853540</v>
      </c>
      <c r="CS46" s="660"/>
      <c r="CT46" s="660"/>
      <c r="CU46" s="660"/>
      <c r="CV46" s="660"/>
      <c r="CW46" s="660"/>
      <c r="CX46" s="660"/>
      <c r="CY46" s="661"/>
      <c r="CZ46" s="664">
        <v>21.1</v>
      </c>
      <c r="DA46" s="665"/>
      <c r="DB46" s="665"/>
      <c r="DC46" s="760"/>
      <c r="DD46" s="668">
        <v>526553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t="s">
        <v>122</v>
      </c>
      <c r="CS47" s="683"/>
      <c r="CT47" s="683"/>
      <c r="CU47" s="683"/>
      <c r="CV47" s="683"/>
      <c r="CW47" s="683"/>
      <c r="CX47" s="683"/>
      <c r="CY47" s="684"/>
      <c r="CZ47" s="664" t="s">
        <v>122</v>
      </c>
      <c r="DA47" s="695"/>
      <c r="DB47" s="695"/>
      <c r="DC47" s="697"/>
      <c r="DD47" s="668" t="s">
        <v>122</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234</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4047474</v>
      </c>
      <c r="CS49" s="729"/>
      <c r="CT49" s="729"/>
      <c r="CU49" s="729"/>
      <c r="CV49" s="729"/>
      <c r="CW49" s="729"/>
      <c r="CX49" s="729"/>
      <c r="CY49" s="761"/>
      <c r="CZ49" s="744">
        <v>100</v>
      </c>
      <c r="DA49" s="762"/>
      <c r="DB49" s="762"/>
      <c r="DC49" s="763"/>
      <c r="DD49" s="764">
        <v>3288066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VjmLtC6B33X/8G2XAr/HuCJSGGqsZN0hUCQtxnRr+EupjpfO+9A+lm71XgJw1+XPJyys9JabcKGcGyx7976CmQ==" saltValue="ewARhzKXnY8JNCYfBe5r2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7" zoomScale="70" zoomScaleNormal="25" zoomScaleSheetLayoutView="70" workbookViewId="0">
      <selection activeCell="B7" sqref="B7:P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563</v>
      </c>
      <c r="C7" s="792"/>
      <c r="D7" s="792"/>
      <c r="E7" s="792"/>
      <c r="F7" s="792"/>
      <c r="G7" s="792"/>
      <c r="H7" s="792"/>
      <c r="I7" s="792"/>
      <c r="J7" s="792"/>
      <c r="K7" s="792"/>
      <c r="L7" s="792"/>
      <c r="M7" s="792"/>
      <c r="N7" s="792"/>
      <c r="O7" s="792"/>
      <c r="P7" s="793"/>
      <c r="Q7" s="794">
        <v>4136</v>
      </c>
      <c r="R7" s="795"/>
      <c r="S7" s="795"/>
      <c r="T7" s="795"/>
      <c r="U7" s="795"/>
      <c r="V7" s="795">
        <v>4047</v>
      </c>
      <c r="W7" s="795"/>
      <c r="X7" s="795"/>
      <c r="Y7" s="795"/>
      <c r="Z7" s="795"/>
      <c r="AA7" s="795">
        <v>89</v>
      </c>
      <c r="AB7" s="795"/>
      <c r="AC7" s="795"/>
      <c r="AD7" s="795"/>
      <c r="AE7" s="796"/>
      <c r="AF7" s="797">
        <v>89</v>
      </c>
      <c r="AG7" s="798"/>
      <c r="AH7" s="798"/>
      <c r="AI7" s="798"/>
      <c r="AJ7" s="799"/>
      <c r="AK7" s="834">
        <v>0</v>
      </c>
      <c r="AL7" s="835"/>
      <c r="AM7" s="835"/>
      <c r="AN7" s="835"/>
      <c r="AO7" s="835"/>
      <c r="AP7" s="835">
        <v>392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89</v>
      </c>
      <c r="AG23" s="854"/>
      <c r="AH23" s="854"/>
      <c r="AI23" s="854"/>
      <c r="AJ23" s="857"/>
      <c r="AK23" s="858"/>
      <c r="AL23" s="859"/>
      <c r="AM23" s="859"/>
      <c r="AN23" s="859"/>
      <c r="AO23" s="859"/>
      <c r="AP23" s="854"/>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88</v>
      </c>
      <c r="R28" s="883"/>
      <c r="S28" s="883"/>
      <c r="T28" s="883"/>
      <c r="U28" s="883"/>
      <c r="V28" s="883">
        <v>80</v>
      </c>
      <c r="W28" s="883"/>
      <c r="X28" s="883"/>
      <c r="Y28" s="883"/>
      <c r="Z28" s="883"/>
      <c r="AA28" s="883">
        <v>8</v>
      </c>
      <c r="AB28" s="883"/>
      <c r="AC28" s="883"/>
      <c r="AD28" s="883"/>
      <c r="AE28" s="884"/>
      <c r="AF28" s="885">
        <v>8</v>
      </c>
      <c r="AG28" s="883"/>
      <c r="AH28" s="883"/>
      <c r="AI28" s="883"/>
      <c r="AJ28" s="886"/>
      <c r="AK28" s="887">
        <v>15</v>
      </c>
      <c r="AL28" s="878"/>
      <c r="AM28" s="878"/>
      <c r="AN28" s="878"/>
      <c r="AO28" s="878"/>
      <c r="AP28" s="878">
        <v>0</v>
      </c>
      <c r="AQ28" s="878"/>
      <c r="AR28" s="878"/>
      <c r="AS28" s="878"/>
      <c r="AT28" s="878"/>
      <c r="AU28" s="878">
        <v>0</v>
      </c>
      <c r="AV28" s="878"/>
      <c r="AW28" s="878"/>
      <c r="AX28" s="878"/>
      <c r="AY28" s="878"/>
      <c r="AZ28" s="879">
        <v>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27</v>
      </c>
      <c r="R29" s="819"/>
      <c r="S29" s="819"/>
      <c r="T29" s="819"/>
      <c r="U29" s="819"/>
      <c r="V29" s="819">
        <v>26</v>
      </c>
      <c r="W29" s="819"/>
      <c r="X29" s="819"/>
      <c r="Y29" s="819"/>
      <c r="Z29" s="819"/>
      <c r="AA29" s="819">
        <v>1</v>
      </c>
      <c r="AB29" s="819"/>
      <c r="AC29" s="819"/>
      <c r="AD29" s="819"/>
      <c r="AE29" s="820"/>
      <c r="AF29" s="821">
        <v>1</v>
      </c>
      <c r="AG29" s="822"/>
      <c r="AH29" s="822"/>
      <c r="AI29" s="822"/>
      <c r="AJ29" s="823"/>
      <c r="AK29" s="890">
        <v>11</v>
      </c>
      <c r="AL29" s="891"/>
      <c r="AM29" s="891"/>
      <c r="AN29" s="891"/>
      <c r="AO29" s="891"/>
      <c r="AP29" s="891">
        <v>0</v>
      </c>
      <c r="AQ29" s="891"/>
      <c r="AR29" s="891"/>
      <c r="AS29" s="891"/>
      <c r="AT29" s="891"/>
      <c r="AU29" s="891">
        <v>0</v>
      </c>
      <c r="AV29" s="891"/>
      <c r="AW29" s="891"/>
      <c r="AX29" s="891"/>
      <c r="AY29" s="891"/>
      <c r="AZ29" s="892">
        <v>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564</v>
      </c>
      <c r="C30" s="816"/>
      <c r="D30" s="816"/>
      <c r="E30" s="816"/>
      <c r="F30" s="816"/>
      <c r="G30" s="816"/>
      <c r="H30" s="816"/>
      <c r="I30" s="816"/>
      <c r="J30" s="816"/>
      <c r="K30" s="816"/>
      <c r="L30" s="816"/>
      <c r="M30" s="816"/>
      <c r="N30" s="816"/>
      <c r="O30" s="816"/>
      <c r="P30" s="817"/>
      <c r="Q30" s="818">
        <v>48</v>
      </c>
      <c r="R30" s="819"/>
      <c r="S30" s="819"/>
      <c r="T30" s="819"/>
      <c r="U30" s="819"/>
      <c r="V30" s="819">
        <v>47</v>
      </c>
      <c r="W30" s="819"/>
      <c r="X30" s="819"/>
      <c r="Y30" s="819"/>
      <c r="Z30" s="819"/>
      <c r="AA30" s="819">
        <v>1</v>
      </c>
      <c r="AB30" s="819"/>
      <c r="AC30" s="819"/>
      <c r="AD30" s="819"/>
      <c r="AE30" s="820"/>
      <c r="AF30" s="821">
        <v>1</v>
      </c>
      <c r="AG30" s="822"/>
      <c r="AH30" s="822"/>
      <c r="AI30" s="822"/>
      <c r="AJ30" s="823"/>
      <c r="AK30" s="890">
        <v>0</v>
      </c>
      <c r="AL30" s="891"/>
      <c r="AM30" s="891"/>
      <c r="AN30" s="891"/>
      <c r="AO30" s="891"/>
      <c r="AP30" s="891">
        <v>0</v>
      </c>
      <c r="AQ30" s="891"/>
      <c r="AR30" s="891"/>
      <c r="AS30" s="891"/>
      <c r="AT30" s="891"/>
      <c r="AU30" s="891">
        <v>0</v>
      </c>
      <c r="AV30" s="891"/>
      <c r="AW30" s="891"/>
      <c r="AX30" s="891"/>
      <c r="AY30" s="891"/>
      <c r="AZ30" s="892">
        <v>0</v>
      </c>
      <c r="BA30" s="892"/>
      <c r="BB30" s="892"/>
      <c r="BC30" s="892"/>
      <c r="BD30" s="892"/>
      <c r="BE30" s="888" t="s">
        <v>565</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566</v>
      </c>
      <c r="C31" s="816"/>
      <c r="D31" s="816"/>
      <c r="E31" s="816"/>
      <c r="F31" s="816"/>
      <c r="G31" s="816"/>
      <c r="H31" s="816"/>
      <c r="I31" s="816"/>
      <c r="J31" s="816"/>
      <c r="K31" s="816"/>
      <c r="L31" s="816"/>
      <c r="M31" s="816"/>
      <c r="N31" s="816"/>
      <c r="O31" s="816"/>
      <c r="P31" s="817"/>
      <c r="Q31" s="818">
        <v>315</v>
      </c>
      <c r="R31" s="819"/>
      <c r="S31" s="819"/>
      <c r="T31" s="819"/>
      <c r="U31" s="819"/>
      <c r="V31" s="819">
        <v>315</v>
      </c>
      <c r="W31" s="819"/>
      <c r="X31" s="819"/>
      <c r="Y31" s="819"/>
      <c r="Z31" s="819"/>
      <c r="AA31" s="819">
        <v>0</v>
      </c>
      <c r="AB31" s="819"/>
      <c r="AC31" s="819"/>
      <c r="AD31" s="819"/>
      <c r="AE31" s="820"/>
      <c r="AF31" s="821">
        <v>0</v>
      </c>
      <c r="AG31" s="822"/>
      <c r="AH31" s="822"/>
      <c r="AI31" s="822"/>
      <c r="AJ31" s="823"/>
      <c r="AK31" s="890">
        <v>272</v>
      </c>
      <c r="AL31" s="891"/>
      <c r="AM31" s="891"/>
      <c r="AN31" s="891"/>
      <c r="AO31" s="891"/>
      <c r="AP31" s="891">
        <v>1725</v>
      </c>
      <c r="AQ31" s="891"/>
      <c r="AR31" s="891"/>
      <c r="AS31" s="891"/>
      <c r="AT31" s="891"/>
      <c r="AU31" s="891">
        <v>1599</v>
      </c>
      <c r="AV31" s="891"/>
      <c r="AW31" s="891"/>
      <c r="AX31" s="891"/>
      <c r="AY31" s="891"/>
      <c r="AZ31" s="892">
        <v>0</v>
      </c>
      <c r="BA31" s="892"/>
      <c r="BB31" s="892"/>
      <c r="BC31" s="892"/>
      <c r="BD31" s="892"/>
      <c r="BE31" s="888" t="s">
        <v>567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568</v>
      </c>
      <c r="C32" s="816"/>
      <c r="D32" s="816"/>
      <c r="E32" s="816"/>
      <c r="F32" s="816"/>
      <c r="G32" s="816"/>
      <c r="H32" s="816"/>
      <c r="I32" s="816"/>
      <c r="J32" s="816"/>
      <c r="K32" s="816"/>
      <c r="L32" s="816"/>
      <c r="M32" s="816"/>
      <c r="N32" s="816"/>
      <c r="O32" s="816"/>
      <c r="P32" s="817"/>
      <c r="Q32" s="818">
        <v>44</v>
      </c>
      <c r="R32" s="819"/>
      <c r="S32" s="819"/>
      <c r="T32" s="819"/>
      <c r="U32" s="819"/>
      <c r="V32" s="819">
        <v>44</v>
      </c>
      <c r="W32" s="819"/>
      <c r="X32" s="819"/>
      <c r="Y32" s="819"/>
      <c r="Z32" s="819"/>
      <c r="AA32" s="819">
        <v>0</v>
      </c>
      <c r="AB32" s="819"/>
      <c r="AC32" s="819"/>
      <c r="AD32" s="819"/>
      <c r="AE32" s="820"/>
      <c r="AF32" s="821">
        <v>0</v>
      </c>
      <c r="AG32" s="822"/>
      <c r="AH32" s="822"/>
      <c r="AI32" s="822"/>
      <c r="AJ32" s="823"/>
      <c r="AK32" s="890">
        <v>42</v>
      </c>
      <c r="AL32" s="891"/>
      <c r="AM32" s="891"/>
      <c r="AN32" s="891"/>
      <c r="AO32" s="891"/>
      <c r="AP32" s="891">
        <v>333</v>
      </c>
      <c r="AQ32" s="891"/>
      <c r="AR32" s="891"/>
      <c r="AS32" s="891"/>
      <c r="AT32" s="891"/>
      <c r="AU32" s="891">
        <v>289</v>
      </c>
      <c r="AV32" s="891"/>
      <c r="AW32" s="891"/>
      <c r="AX32" s="891"/>
      <c r="AY32" s="891"/>
      <c r="AZ32" s="892">
        <v>0</v>
      </c>
      <c r="BA32" s="892"/>
      <c r="BB32" s="892"/>
      <c r="BC32" s="892"/>
      <c r="BD32" s="892"/>
      <c r="BE32" s="888" t="s">
        <v>569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397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382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399</v>
      </c>
      <c r="B66" s="801"/>
      <c r="C66" s="801"/>
      <c r="D66" s="801"/>
      <c r="E66" s="801"/>
      <c r="F66" s="801"/>
      <c r="G66" s="801"/>
      <c r="H66" s="801"/>
      <c r="I66" s="801"/>
      <c r="J66" s="801"/>
      <c r="K66" s="801"/>
      <c r="L66" s="801"/>
      <c r="M66" s="801"/>
      <c r="N66" s="801"/>
      <c r="O66" s="801"/>
      <c r="P66" s="802"/>
      <c r="Q66" s="777" t="s">
        <v>400</v>
      </c>
      <c r="R66" s="778"/>
      <c r="S66" s="778"/>
      <c r="T66" s="778"/>
      <c r="U66" s="779"/>
      <c r="V66" s="777" t="s">
        <v>386</v>
      </c>
      <c r="W66" s="778"/>
      <c r="X66" s="778"/>
      <c r="Y66" s="778"/>
      <c r="Z66" s="779"/>
      <c r="AA66" s="777" t="s">
        <v>387</v>
      </c>
      <c r="AB66" s="778"/>
      <c r="AC66" s="778"/>
      <c r="AD66" s="778"/>
      <c r="AE66" s="779"/>
      <c r="AF66" s="912" t="s">
        <v>401</v>
      </c>
      <c r="AG66" s="873"/>
      <c r="AH66" s="873"/>
      <c r="AI66" s="873"/>
      <c r="AJ66" s="913"/>
      <c r="AK66" s="777" t="s">
        <v>402</v>
      </c>
      <c r="AL66" s="801"/>
      <c r="AM66" s="801"/>
      <c r="AN66" s="801"/>
      <c r="AO66" s="802"/>
      <c r="AP66" s="777" t="s">
        <v>390</v>
      </c>
      <c r="AQ66" s="778"/>
      <c r="AR66" s="778"/>
      <c r="AS66" s="778"/>
      <c r="AT66" s="779"/>
      <c r="AU66" s="777" t="s">
        <v>403</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570</v>
      </c>
      <c r="C68" s="930"/>
      <c r="D68" s="930"/>
      <c r="E68" s="930"/>
      <c r="F68" s="930"/>
      <c r="G68" s="930"/>
      <c r="H68" s="930"/>
      <c r="I68" s="930"/>
      <c r="J68" s="930"/>
      <c r="K68" s="930"/>
      <c r="L68" s="930"/>
      <c r="M68" s="930"/>
      <c r="N68" s="930"/>
      <c r="O68" s="930"/>
      <c r="P68" s="931"/>
      <c r="Q68" s="932">
        <v>95</v>
      </c>
      <c r="R68" s="926"/>
      <c r="S68" s="926"/>
      <c r="T68" s="926"/>
      <c r="U68" s="926"/>
      <c r="V68" s="926">
        <v>93</v>
      </c>
      <c r="W68" s="926"/>
      <c r="X68" s="926"/>
      <c r="Y68" s="926"/>
      <c r="Z68" s="926"/>
      <c r="AA68" s="926">
        <v>2</v>
      </c>
      <c r="AB68" s="926"/>
      <c r="AC68" s="926"/>
      <c r="AD68" s="926"/>
      <c r="AE68" s="926"/>
      <c r="AF68" s="926">
        <v>2</v>
      </c>
      <c r="AG68" s="926"/>
      <c r="AH68" s="926"/>
      <c r="AI68" s="926"/>
      <c r="AJ68" s="926"/>
      <c r="AK68" s="926">
        <v>0</v>
      </c>
      <c r="AL68" s="926"/>
      <c r="AM68" s="926"/>
      <c r="AN68" s="926"/>
      <c r="AO68" s="926"/>
      <c r="AP68" s="926">
        <v>0</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571</v>
      </c>
      <c r="C69" s="934"/>
      <c r="D69" s="934"/>
      <c r="E69" s="934"/>
      <c r="F69" s="934"/>
      <c r="G69" s="934"/>
      <c r="H69" s="934"/>
      <c r="I69" s="934"/>
      <c r="J69" s="934"/>
      <c r="K69" s="934"/>
      <c r="L69" s="934"/>
      <c r="M69" s="934"/>
      <c r="N69" s="934"/>
      <c r="O69" s="934"/>
      <c r="P69" s="935"/>
      <c r="Q69" s="936">
        <v>1847</v>
      </c>
      <c r="R69" s="891"/>
      <c r="S69" s="891"/>
      <c r="T69" s="891"/>
      <c r="U69" s="891"/>
      <c r="V69" s="891">
        <v>1810</v>
      </c>
      <c r="W69" s="891"/>
      <c r="X69" s="891"/>
      <c r="Y69" s="891"/>
      <c r="Z69" s="891"/>
      <c r="AA69" s="891">
        <v>37</v>
      </c>
      <c r="AB69" s="891"/>
      <c r="AC69" s="891"/>
      <c r="AD69" s="891"/>
      <c r="AE69" s="891"/>
      <c r="AF69" s="891">
        <v>37</v>
      </c>
      <c r="AG69" s="891"/>
      <c r="AH69" s="891"/>
      <c r="AI69" s="891"/>
      <c r="AJ69" s="891"/>
      <c r="AK69" s="891">
        <v>0</v>
      </c>
      <c r="AL69" s="891"/>
      <c r="AM69" s="891"/>
      <c r="AN69" s="891"/>
      <c r="AO69" s="891"/>
      <c r="AP69" s="891">
        <v>69</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572</v>
      </c>
      <c r="C70" s="934"/>
      <c r="D70" s="934"/>
      <c r="E70" s="934"/>
      <c r="F70" s="934"/>
      <c r="G70" s="934"/>
      <c r="H70" s="934"/>
      <c r="I70" s="934"/>
      <c r="J70" s="934"/>
      <c r="K70" s="934"/>
      <c r="L70" s="934"/>
      <c r="M70" s="934"/>
      <c r="N70" s="934"/>
      <c r="O70" s="934"/>
      <c r="P70" s="935"/>
      <c r="Q70" s="936">
        <v>1186</v>
      </c>
      <c r="R70" s="891"/>
      <c r="S70" s="891"/>
      <c r="T70" s="891"/>
      <c r="U70" s="891"/>
      <c r="V70" s="891">
        <v>1159</v>
      </c>
      <c r="W70" s="891"/>
      <c r="X70" s="891"/>
      <c r="Y70" s="891"/>
      <c r="Z70" s="891"/>
      <c r="AA70" s="891">
        <v>27</v>
      </c>
      <c r="AB70" s="891"/>
      <c r="AC70" s="891"/>
      <c r="AD70" s="891"/>
      <c r="AE70" s="891"/>
      <c r="AF70" s="891">
        <v>27</v>
      </c>
      <c r="AG70" s="891"/>
      <c r="AH70" s="891"/>
      <c r="AI70" s="891"/>
      <c r="AJ70" s="891"/>
      <c r="AK70" s="891">
        <v>0</v>
      </c>
      <c r="AL70" s="891"/>
      <c r="AM70" s="891"/>
      <c r="AN70" s="891"/>
      <c r="AO70" s="891"/>
      <c r="AP70" s="891">
        <v>64</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573</v>
      </c>
      <c r="C71" s="934"/>
      <c r="D71" s="934"/>
      <c r="E71" s="934"/>
      <c r="F71" s="934"/>
      <c r="G71" s="934"/>
      <c r="H71" s="934"/>
      <c r="I71" s="934"/>
      <c r="J71" s="934"/>
      <c r="K71" s="934"/>
      <c r="L71" s="934"/>
      <c r="M71" s="934"/>
      <c r="N71" s="934"/>
      <c r="O71" s="934"/>
      <c r="P71" s="935"/>
      <c r="Q71" s="936">
        <v>13</v>
      </c>
      <c r="R71" s="891"/>
      <c r="S71" s="891"/>
      <c r="T71" s="891"/>
      <c r="U71" s="891"/>
      <c r="V71" s="891">
        <v>13</v>
      </c>
      <c r="W71" s="891"/>
      <c r="X71" s="891"/>
      <c r="Y71" s="891"/>
      <c r="Z71" s="891"/>
      <c r="AA71" s="891">
        <v>0</v>
      </c>
      <c r="AB71" s="891"/>
      <c r="AC71" s="891"/>
      <c r="AD71" s="891"/>
      <c r="AE71" s="891"/>
      <c r="AF71" s="891">
        <v>0</v>
      </c>
      <c r="AG71" s="891"/>
      <c r="AH71" s="891"/>
      <c r="AI71" s="891"/>
      <c r="AJ71" s="891"/>
      <c r="AK71" s="891">
        <v>0</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404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300</v>
      </c>
      <c r="AG109" s="955"/>
      <c r="AH109" s="955"/>
      <c r="AI109" s="955"/>
      <c r="AJ109" s="956"/>
      <c r="AK109" s="954" t="s">
        <v>299</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300</v>
      </c>
      <c r="BW109" s="955"/>
      <c r="BX109" s="955"/>
      <c r="BY109" s="955"/>
      <c r="BZ109" s="956"/>
      <c r="CA109" s="954" t="s">
        <v>299</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300</v>
      </c>
      <c r="DM109" s="955"/>
      <c r="DN109" s="955"/>
      <c r="DO109" s="955"/>
      <c r="DP109" s="956"/>
      <c r="DQ109" s="954" t="s">
        <v>299</v>
      </c>
      <c r="DR109" s="955"/>
      <c r="DS109" s="955"/>
      <c r="DT109" s="955"/>
      <c r="DU109" s="956"/>
      <c r="DV109" s="954" t="s">
        <v>414</v>
      </c>
      <c r="DW109" s="955"/>
      <c r="DX109" s="955"/>
      <c r="DY109" s="955"/>
      <c r="DZ109" s="957"/>
    </row>
    <row r="110" spans="1:131" s="226" customFormat="1" ht="26.25" customHeight="1">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59688</v>
      </c>
      <c r="AB110" s="962"/>
      <c r="AC110" s="962"/>
      <c r="AD110" s="962"/>
      <c r="AE110" s="963"/>
      <c r="AF110" s="964">
        <v>55740</v>
      </c>
      <c r="AG110" s="962"/>
      <c r="AH110" s="962"/>
      <c r="AI110" s="962"/>
      <c r="AJ110" s="963"/>
      <c r="AK110" s="964">
        <v>52776</v>
      </c>
      <c r="AL110" s="962"/>
      <c r="AM110" s="962"/>
      <c r="AN110" s="962"/>
      <c r="AO110" s="963"/>
      <c r="AP110" s="965">
        <v>2.2999999999999998</v>
      </c>
      <c r="AQ110" s="966"/>
      <c r="AR110" s="966"/>
      <c r="AS110" s="966"/>
      <c r="AT110" s="967"/>
      <c r="AU110" s="968" t="s">
        <v>67</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485701</v>
      </c>
      <c r="BR110" s="997"/>
      <c r="BS110" s="997"/>
      <c r="BT110" s="997"/>
      <c r="BU110" s="997"/>
      <c r="BV110" s="997">
        <v>437912</v>
      </c>
      <c r="BW110" s="997"/>
      <c r="BX110" s="997"/>
      <c r="BY110" s="997"/>
      <c r="BZ110" s="997"/>
      <c r="CA110" s="997">
        <v>392255</v>
      </c>
      <c r="CB110" s="997"/>
      <c r="CC110" s="997"/>
      <c r="CD110" s="997"/>
      <c r="CE110" s="997"/>
      <c r="CF110" s="1011">
        <v>16.8</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382</v>
      </c>
      <c r="DH110" s="997"/>
      <c r="DI110" s="997"/>
      <c r="DJ110" s="997"/>
      <c r="DK110" s="997"/>
      <c r="DL110" s="997" t="s">
        <v>122</v>
      </c>
      <c r="DM110" s="997"/>
      <c r="DN110" s="997"/>
      <c r="DO110" s="997"/>
      <c r="DP110" s="997"/>
      <c r="DQ110" s="997" t="s">
        <v>420</v>
      </c>
      <c r="DR110" s="997"/>
      <c r="DS110" s="997"/>
      <c r="DT110" s="997"/>
      <c r="DU110" s="997"/>
      <c r="DV110" s="998" t="s">
        <v>420</v>
      </c>
      <c r="DW110" s="998"/>
      <c r="DX110" s="998"/>
      <c r="DY110" s="998"/>
      <c r="DZ110" s="999"/>
    </row>
    <row r="111" spans="1:131" s="226" customFormat="1" ht="26.25" customHeight="1">
      <c r="A111" s="1000" t="s">
        <v>421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382</v>
      </c>
      <c r="AB111" s="1004"/>
      <c r="AC111" s="1004"/>
      <c r="AD111" s="1004"/>
      <c r="AE111" s="1005"/>
      <c r="AF111" s="1006" t="s">
        <v>382</v>
      </c>
      <c r="AG111" s="1004"/>
      <c r="AH111" s="1004"/>
      <c r="AI111" s="1004"/>
      <c r="AJ111" s="1005"/>
      <c r="AK111" s="1006" t="s">
        <v>422</v>
      </c>
      <c r="AL111" s="1004"/>
      <c r="AM111" s="1004"/>
      <c r="AN111" s="1004"/>
      <c r="AO111" s="1005"/>
      <c r="AP111" s="1007" t="s">
        <v>382</v>
      </c>
      <c r="AQ111" s="1008"/>
      <c r="AR111" s="1008"/>
      <c r="AS111" s="1008"/>
      <c r="AT111" s="1009"/>
      <c r="AU111" s="970"/>
      <c r="AV111" s="971"/>
      <c r="AW111" s="971"/>
      <c r="AX111" s="971"/>
      <c r="AY111" s="971"/>
      <c r="AZ111" s="1019" t="s">
        <v>423</v>
      </c>
      <c r="BA111" s="1020"/>
      <c r="BB111" s="1020"/>
      <c r="BC111" s="1020"/>
      <c r="BD111" s="1020"/>
      <c r="BE111" s="1020"/>
      <c r="BF111" s="1020"/>
      <c r="BG111" s="1020"/>
      <c r="BH111" s="1020"/>
      <c r="BI111" s="1020"/>
      <c r="BJ111" s="1020"/>
      <c r="BK111" s="1020"/>
      <c r="BL111" s="1020"/>
      <c r="BM111" s="1020"/>
      <c r="BN111" s="1020"/>
      <c r="BO111" s="1020"/>
      <c r="BP111" s="1021"/>
      <c r="BQ111" s="989" t="s">
        <v>424</v>
      </c>
      <c r="BR111" s="990"/>
      <c r="BS111" s="990"/>
      <c r="BT111" s="990"/>
      <c r="BU111" s="990"/>
      <c r="BV111" s="990" t="s">
        <v>422</v>
      </c>
      <c r="BW111" s="990"/>
      <c r="BX111" s="990"/>
      <c r="BY111" s="990"/>
      <c r="BZ111" s="990"/>
      <c r="CA111" s="990">
        <v>2000</v>
      </c>
      <c r="CB111" s="990"/>
      <c r="CC111" s="990"/>
      <c r="CD111" s="990"/>
      <c r="CE111" s="990"/>
      <c r="CF111" s="984">
        <v>0.1</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422</v>
      </c>
      <c r="DH111" s="990"/>
      <c r="DI111" s="990"/>
      <c r="DJ111" s="990"/>
      <c r="DK111" s="990"/>
      <c r="DL111" s="990" t="s">
        <v>382</v>
      </c>
      <c r="DM111" s="990"/>
      <c r="DN111" s="990"/>
      <c r="DO111" s="990"/>
      <c r="DP111" s="990"/>
      <c r="DQ111" s="990" t="s">
        <v>382</v>
      </c>
      <c r="DR111" s="990"/>
      <c r="DS111" s="990"/>
      <c r="DT111" s="990"/>
      <c r="DU111" s="990"/>
      <c r="DV111" s="991" t="s">
        <v>382</v>
      </c>
      <c r="DW111" s="991"/>
      <c r="DX111" s="991"/>
      <c r="DY111" s="991"/>
      <c r="DZ111" s="992"/>
    </row>
    <row r="112" spans="1:131" s="226" customFormat="1" ht="26.25" customHeight="1">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424</v>
      </c>
      <c r="AB112" s="1029"/>
      <c r="AC112" s="1029"/>
      <c r="AD112" s="1029"/>
      <c r="AE112" s="1030"/>
      <c r="AF112" s="1031" t="s">
        <v>382</v>
      </c>
      <c r="AG112" s="1029"/>
      <c r="AH112" s="1029"/>
      <c r="AI112" s="1029"/>
      <c r="AJ112" s="1030"/>
      <c r="AK112" s="1031" t="s">
        <v>420</v>
      </c>
      <c r="AL112" s="1029"/>
      <c r="AM112" s="1029"/>
      <c r="AN112" s="1029"/>
      <c r="AO112" s="1030"/>
      <c r="AP112" s="1032" t="s">
        <v>382</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2114202</v>
      </c>
      <c r="BR112" s="990"/>
      <c r="BS112" s="990"/>
      <c r="BT112" s="990"/>
      <c r="BU112" s="990"/>
      <c r="BV112" s="990">
        <v>1995342</v>
      </c>
      <c r="BW112" s="990"/>
      <c r="BX112" s="990"/>
      <c r="BY112" s="990"/>
      <c r="BZ112" s="990"/>
      <c r="CA112" s="990">
        <v>1888322</v>
      </c>
      <c r="CB112" s="990"/>
      <c r="CC112" s="990"/>
      <c r="CD112" s="990"/>
      <c r="CE112" s="990"/>
      <c r="CF112" s="984">
        <v>81</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424</v>
      </c>
      <c r="DH112" s="990"/>
      <c r="DI112" s="990"/>
      <c r="DJ112" s="990"/>
      <c r="DK112" s="990"/>
      <c r="DL112" s="990" t="s">
        <v>430</v>
      </c>
      <c r="DM112" s="990"/>
      <c r="DN112" s="990"/>
      <c r="DO112" s="990"/>
      <c r="DP112" s="990"/>
      <c r="DQ112" s="990" t="s">
        <v>420</v>
      </c>
      <c r="DR112" s="990"/>
      <c r="DS112" s="990"/>
      <c r="DT112" s="990"/>
      <c r="DU112" s="990"/>
      <c r="DV112" s="991" t="s">
        <v>382</v>
      </c>
      <c r="DW112" s="991"/>
      <c r="DX112" s="991"/>
      <c r="DY112" s="991"/>
      <c r="DZ112" s="992"/>
    </row>
    <row r="113" spans="1:130" s="226" customFormat="1" ht="26.25" customHeight="1">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165578</v>
      </c>
      <c r="AB113" s="1004"/>
      <c r="AC113" s="1004"/>
      <c r="AD113" s="1004"/>
      <c r="AE113" s="1005"/>
      <c r="AF113" s="1006">
        <v>149014</v>
      </c>
      <c r="AG113" s="1004"/>
      <c r="AH113" s="1004"/>
      <c r="AI113" s="1004"/>
      <c r="AJ113" s="1005"/>
      <c r="AK113" s="1006">
        <v>153106</v>
      </c>
      <c r="AL113" s="1004"/>
      <c r="AM113" s="1004"/>
      <c r="AN113" s="1004"/>
      <c r="AO113" s="1005"/>
      <c r="AP113" s="1007">
        <v>6.6</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10636</v>
      </c>
      <c r="BR113" s="990"/>
      <c r="BS113" s="990"/>
      <c r="BT113" s="990"/>
      <c r="BU113" s="990"/>
      <c r="BV113" s="990">
        <v>10561</v>
      </c>
      <c r="BW113" s="990"/>
      <c r="BX113" s="990"/>
      <c r="BY113" s="990"/>
      <c r="BZ113" s="990"/>
      <c r="CA113" s="990">
        <v>9645</v>
      </c>
      <c r="CB113" s="990"/>
      <c r="CC113" s="990"/>
      <c r="CD113" s="990"/>
      <c r="CE113" s="990"/>
      <c r="CF113" s="984">
        <v>0.4</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382</v>
      </c>
      <c r="DH113" s="1029"/>
      <c r="DI113" s="1029"/>
      <c r="DJ113" s="1029"/>
      <c r="DK113" s="1030"/>
      <c r="DL113" s="1031" t="s">
        <v>382</v>
      </c>
      <c r="DM113" s="1029"/>
      <c r="DN113" s="1029"/>
      <c r="DO113" s="1029"/>
      <c r="DP113" s="1030"/>
      <c r="DQ113" s="1031" t="s">
        <v>424</v>
      </c>
      <c r="DR113" s="1029"/>
      <c r="DS113" s="1029"/>
      <c r="DT113" s="1029"/>
      <c r="DU113" s="1030"/>
      <c r="DV113" s="1032" t="s">
        <v>420</v>
      </c>
      <c r="DW113" s="1033"/>
      <c r="DX113" s="1033"/>
      <c r="DY113" s="1033"/>
      <c r="DZ113" s="1034"/>
    </row>
    <row r="114" spans="1:130" s="226" customFormat="1" ht="26.25" customHeight="1">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148</v>
      </c>
      <c r="AB114" s="1029"/>
      <c r="AC114" s="1029"/>
      <c r="AD114" s="1029"/>
      <c r="AE114" s="1030"/>
      <c r="AF114" s="1031">
        <v>239</v>
      </c>
      <c r="AG114" s="1029"/>
      <c r="AH114" s="1029"/>
      <c r="AI114" s="1029"/>
      <c r="AJ114" s="1030"/>
      <c r="AK114" s="1031">
        <v>1034</v>
      </c>
      <c r="AL114" s="1029"/>
      <c r="AM114" s="1029"/>
      <c r="AN114" s="1029"/>
      <c r="AO114" s="1030"/>
      <c r="AP114" s="1032">
        <v>0</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399158</v>
      </c>
      <c r="BR114" s="990"/>
      <c r="BS114" s="990"/>
      <c r="BT114" s="990"/>
      <c r="BU114" s="990"/>
      <c r="BV114" s="990">
        <v>370331</v>
      </c>
      <c r="BW114" s="990"/>
      <c r="BX114" s="990"/>
      <c r="BY114" s="990"/>
      <c r="BZ114" s="990"/>
      <c r="CA114" s="990">
        <v>365512</v>
      </c>
      <c r="CB114" s="990"/>
      <c r="CC114" s="990"/>
      <c r="CD114" s="990"/>
      <c r="CE114" s="990"/>
      <c r="CF114" s="984">
        <v>15.7</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420</v>
      </c>
      <c r="DH114" s="1029"/>
      <c r="DI114" s="1029"/>
      <c r="DJ114" s="1029"/>
      <c r="DK114" s="1030"/>
      <c r="DL114" s="1031" t="s">
        <v>430</v>
      </c>
      <c r="DM114" s="1029"/>
      <c r="DN114" s="1029"/>
      <c r="DO114" s="1029"/>
      <c r="DP114" s="1030"/>
      <c r="DQ114" s="1031" t="s">
        <v>122</v>
      </c>
      <c r="DR114" s="1029"/>
      <c r="DS114" s="1029"/>
      <c r="DT114" s="1029"/>
      <c r="DU114" s="1030"/>
      <c r="DV114" s="1032" t="s">
        <v>424</v>
      </c>
      <c r="DW114" s="1033"/>
      <c r="DX114" s="1033"/>
      <c r="DY114" s="1033"/>
      <c r="DZ114" s="1034"/>
    </row>
    <row r="115" spans="1:130" s="226" customFormat="1" ht="26.25" customHeight="1">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420</v>
      </c>
      <c r="AB115" s="1004"/>
      <c r="AC115" s="1004"/>
      <c r="AD115" s="1004"/>
      <c r="AE115" s="1005"/>
      <c r="AF115" s="1006" t="s">
        <v>382</v>
      </c>
      <c r="AG115" s="1004"/>
      <c r="AH115" s="1004"/>
      <c r="AI115" s="1004"/>
      <c r="AJ115" s="1005"/>
      <c r="AK115" s="1006" t="s">
        <v>122</v>
      </c>
      <c r="AL115" s="1004"/>
      <c r="AM115" s="1004"/>
      <c r="AN115" s="1004"/>
      <c r="AO115" s="1005"/>
      <c r="AP115" s="1007" t="s">
        <v>382</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420</v>
      </c>
      <c r="BR115" s="990"/>
      <c r="BS115" s="990"/>
      <c r="BT115" s="990"/>
      <c r="BU115" s="990"/>
      <c r="BV115" s="990" t="s">
        <v>382</v>
      </c>
      <c r="BW115" s="990"/>
      <c r="BX115" s="990"/>
      <c r="BY115" s="990"/>
      <c r="BZ115" s="990"/>
      <c r="CA115" s="990" t="s">
        <v>382</v>
      </c>
      <c r="CB115" s="990"/>
      <c r="CC115" s="990"/>
      <c r="CD115" s="990"/>
      <c r="CE115" s="990"/>
      <c r="CF115" s="984" t="s">
        <v>420</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382</v>
      </c>
      <c r="DH115" s="1029"/>
      <c r="DI115" s="1029"/>
      <c r="DJ115" s="1029"/>
      <c r="DK115" s="1030"/>
      <c r="DL115" s="1031" t="s">
        <v>420</v>
      </c>
      <c r="DM115" s="1029"/>
      <c r="DN115" s="1029"/>
      <c r="DO115" s="1029"/>
      <c r="DP115" s="1030"/>
      <c r="DQ115" s="1031" t="s">
        <v>382</v>
      </c>
      <c r="DR115" s="1029"/>
      <c r="DS115" s="1029"/>
      <c r="DT115" s="1029"/>
      <c r="DU115" s="1030"/>
      <c r="DV115" s="1032" t="s">
        <v>382</v>
      </c>
      <c r="DW115" s="1033"/>
      <c r="DX115" s="1033"/>
      <c r="DY115" s="1033"/>
      <c r="DZ115" s="1034"/>
    </row>
    <row r="116" spans="1:130" s="226" customFormat="1" ht="26.25" customHeight="1">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420</v>
      </c>
      <c r="AB116" s="1029"/>
      <c r="AC116" s="1029"/>
      <c r="AD116" s="1029"/>
      <c r="AE116" s="1030"/>
      <c r="AF116" s="1031" t="s">
        <v>382</v>
      </c>
      <c r="AG116" s="1029"/>
      <c r="AH116" s="1029"/>
      <c r="AI116" s="1029"/>
      <c r="AJ116" s="1030"/>
      <c r="AK116" s="1031" t="s">
        <v>122</v>
      </c>
      <c r="AL116" s="1029"/>
      <c r="AM116" s="1029"/>
      <c r="AN116" s="1029"/>
      <c r="AO116" s="1030"/>
      <c r="AP116" s="1032" t="s">
        <v>420</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382</v>
      </c>
      <c r="BR116" s="990"/>
      <c r="BS116" s="990"/>
      <c r="BT116" s="990"/>
      <c r="BU116" s="990"/>
      <c r="BV116" s="990" t="s">
        <v>382</v>
      </c>
      <c r="BW116" s="990"/>
      <c r="BX116" s="990"/>
      <c r="BY116" s="990"/>
      <c r="BZ116" s="990"/>
      <c r="CA116" s="990" t="s">
        <v>420</v>
      </c>
      <c r="CB116" s="990"/>
      <c r="CC116" s="990"/>
      <c r="CD116" s="990"/>
      <c r="CE116" s="990"/>
      <c r="CF116" s="984" t="s">
        <v>382</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382</v>
      </c>
      <c r="DH116" s="1029"/>
      <c r="DI116" s="1029"/>
      <c r="DJ116" s="1029"/>
      <c r="DK116" s="1030"/>
      <c r="DL116" s="1031" t="s">
        <v>420</v>
      </c>
      <c r="DM116" s="1029"/>
      <c r="DN116" s="1029"/>
      <c r="DO116" s="1029"/>
      <c r="DP116" s="1030"/>
      <c r="DQ116" s="1031" t="s">
        <v>420</v>
      </c>
      <c r="DR116" s="1029"/>
      <c r="DS116" s="1029"/>
      <c r="DT116" s="1029"/>
      <c r="DU116" s="1030"/>
      <c r="DV116" s="1032" t="s">
        <v>424</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225414</v>
      </c>
      <c r="AB117" s="1047"/>
      <c r="AC117" s="1047"/>
      <c r="AD117" s="1047"/>
      <c r="AE117" s="1048"/>
      <c r="AF117" s="1049">
        <v>204993</v>
      </c>
      <c r="AG117" s="1047"/>
      <c r="AH117" s="1047"/>
      <c r="AI117" s="1047"/>
      <c r="AJ117" s="1048"/>
      <c r="AK117" s="1049">
        <v>206916</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424</v>
      </c>
      <c r="BR117" s="990"/>
      <c r="BS117" s="990"/>
      <c r="BT117" s="990"/>
      <c r="BU117" s="990"/>
      <c r="BV117" s="990" t="s">
        <v>122</v>
      </c>
      <c r="BW117" s="990"/>
      <c r="BX117" s="990"/>
      <c r="BY117" s="990"/>
      <c r="BZ117" s="990"/>
      <c r="CA117" s="990" t="s">
        <v>382</v>
      </c>
      <c r="CB117" s="990"/>
      <c r="CC117" s="990"/>
      <c r="CD117" s="990"/>
      <c r="CE117" s="990"/>
      <c r="CF117" s="984" t="s">
        <v>122</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382</v>
      </c>
      <c r="DH117" s="1029"/>
      <c r="DI117" s="1029"/>
      <c r="DJ117" s="1029"/>
      <c r="DK117" s="1030"/>
      <c r="DL117" s="1031" t="s">
        <v>122</v>
      </c>
      <c r="DM117" s="1029"/>
      <c r="DN117" s="1029"/>
      <c r="DO117" s="1029"/>
      <c r="DP117" s="1030"/>
      <c r="DQ117" s="1031">
        <v>2000</v>
      </c>
      <c r="DR117" s="1029"/>
      <c r="DS117" s="1029"/>
      <c r="DT117" s="1029"/>
      <c r="DU117" s="1030"/>
      <c r="DV117" s="1032">
        <v>0.1</v>
      </c>
      <c r="DW117" s="1033"/>
      <c r="DX117" s="1033"/>
      <c r="DY117" s="1033"/>
      <c r="DZ117" s="1034"/>
    </row>
    <row r="118" spans="1:130" s="226" customFormat="1" ht="26.25" customHeight="1">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300</v>
      </c>
      <c r="AG118" s="955"/>
      <c r="AH118" s="955"/>
      <c r="AI118" s="955"/>
      <c r="AJ118" s="956"/>
      <c r="AK118" s="954" t="s">
        <v>299</v>
      </c>
      <c r="AL118" s="955"/>
      <c r="AM118" s="955"/>
      <c r="AN118" s="955"/>
      <c r="AO118" s="956"/>
      <c r="AP118" s="1041" t="s">
        <v>414</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420</v>
      </c>
      <c r="BR118" s="1068"/>
      <c r="BS118" s="1068"/>
      <c r="BT118" s="1068"/>
      <c r="BU118" s="1068"/>
      <c r="BV118" s="1068" t="s">
        <v>420</v>
      </c>
      <c r="BW118" s="1068"/>
      <c r="BX118" s="1068"/>
      <c r="BY118" s="1068"/>
      <c r="BZ118" s="1068"/>
      <c r="CA118" s="1068" t="s">
        <v>424</v>
      </c>
      <c r="CB118" s="1068"/>
      <c r="CC118" s="1068"/>
      <c r="CD118" s="1068"/>
      <c r="CE118" s="1068"/>
      <c r="CF118" s="984" t="s">
        <v>424</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420</v>
      </c>
      <c r="DH118" s="1029"/>
      <c r="DI118" s="1029"/>
      <c r="DJ118" s="1029"/>
      <c r="DK118" s="1030"/>
      <c r="DL118" s="1031" t="s">
        <v>424</v>
      </c>
      <c r="DM118" s="1029"/>
      <c r="DN118" s="1029"/>
      <c r="DO118" s="1029"/>
      <c r="DP118" s="1030"/>
      <c r="DQ118" s="1031" t="s">
        <v>122</v>
      </c>
      <c r="DR118" s="1029"/>
      <c r="DS118" s="1029"/>
      <c r="DT118" s="1029"/>
      <c r="DU118" s="1030"/>
      <c r="DV118" s="1032" t="s">
        <v>420</v>
      </c>
      <c r="DW118" s="1033"/>
      <c r="DX118" s="1033"/>
      <c r="DY118" s="1033"/>
      <c r="DZ118" s="1034"/>
    </row>
    <row r="119" spans="1:130" s="226" customFormat="1" ht="26.25" customHeight="1">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382</v>
      </c>
      <c r="AB119" s="962"/>
      <c r="AC119" s="962"/>
      <c r="AD119" s="962"/>
      <c r="AE119" s="963"/>
      <c r="AF119" s="964" t="s">
        <v>420</v>
      </c>
      <c r="AG119" s="962"/>
      <c r="AH119" s="962"/>
      <c r="AI119" s="962"/>
      <c r="AJ119" s="963"/>
      <c r="AK119" s="964" t="s">
        <v>122</v>
      </c>
      <c r="AL119" s="962"/>
      <c r="AM119" s="962"/>
      <c r="AN119" s="962"/>
      <c r="AO119" s="963"/>
      <c r="AP119" s="965" t="s">
        <v>420</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448</v>
      </c>
      <c r="BP119" s="1076"/>
      <c r="BQ119" s="1067">
        <v>3009697</v>
      </c>
      <c r="BR119" s="1068"/>
      <c r="BS119" s="1068"/>
      <c r="BT119" s="1068"/>
      <c r="BU119" s="1068"/>
      <c r="BV119" s="1068">
        <v>2814146</v>
      </c>
      <c r="BW119" s="1068"/>
      <c r="BX119" s="1068"/>
      <c r="BY119" s="1068"/>
      <c r="BZ119" s="1068"/>
      <c r="CA119" s="1068">
        <v>2657734</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422</v>
      </c>
      <c r="DH119" s="1054"/>
      <c r="DI119" s="1054"/>
      <c r="DJ119" s="1054"/>
      <c r="DK119" s="1055"/>
      <c r="DL119" s="1053" t="s">
        <v>422</v>
      </c>
      <c r="DM119" s="1054"/>
      <c r="DN119" s="1054"/>
      <c r="DO119" s="1054"/>
      <c r="DP119" s="1055"/>
      <c r="DQ119" s="1053" t="s">
        <v>422</v>
      </c>
      <c r="DR119" s="1054"/>
      <c r="DS119" s="1054"/>
      <c r="DT119" s="1054"/>
      <c r="DU119" s="1055"/>
      <c r="DV119" s="1056" t="s">
        <v>420</v>
      </c>
      <c r="DW119" s="1057"/>
      <c r="DX119" s="1057"/>
      <c r="DY119" s="1057"/>
      <c r="DZ119" s="1058"/>
    </row>
    <row r="120" spans="1:130" s="226" customFormat="1" ht="26.25" customHeight="1">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422</v>
      </c>
      <c r="AB120" s="1029"/>
      <c r="AC120" s="1029"/>
      <c r="AD120" s="1029"/>
      <c r="AE120" s="1030"/>
      <c r="AF120" s="1031" t="s">
        <v>422</v>
      </c>
      <c r="AG120" s="1029"/>
      <c r="AH120" s="1029"/>
      <c r="AI120" s="1029"/>
      <c r="AJ120" s="1030"/>
      <c r="AK120" s="1031" t="s">
        <v>422</v>
      </c>
      <c r="AL120" s="1029"/>
      <c r="AM120" s="1029"/>
      <c r="AN120" s="1029"/>
      <c r="AO120" s="1030"/>
      <c r="AP120" s="1032" t="s">
        <v>422</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6839563</v>
      </c>
      <c r="BR120" s="997"/>
      <c r="BS120" s="997"/>
      <c r="BT120" s="997"/>
      <c r="BU120" s="997"/>
      <c r="BV120" s="997">
        <v>6951952</v>
      </c>
      <c r="BW120" s="997"/>
      <c r="BX120" s="997"/>
      <c r="BY120" s="997"/>
      <c r="BZ120" s="997"/>
      <c r="CA120" s="997">
        <v>7013747</v>
      </c>
      <c r="CB120" s="997"/>
      <c r="CC120" s="997"/>
      <c r="CD120" s="997"/>
      <c r="CE120" s="997"/>
      <c r="CF120" s="1011">
        <v>300.89999999999998</v>
      </c>
      <c r="CG120" s="1012"/>
      <c r="CH120" s="1012"/>
      <c r="CI120" s="1012"/>
      <c r="CJ120" s="1012"/>
      <c r="CK120" s="1077" t="s">
        <v>452</v>
      </c>
      <c r="CL120" s="1078"/>
      <c r="CM120" s="1078"/>
      <c r="CN120" s="1078"/>
      <c r="CO120" s="1079"/>
      <c r="CP120" s="1085" t="s">
        <v>453</v>
      </c>
      <c r="CQ120" s="1086"/>
      <c r="CR120" s="1086"/>
      <c r="CS120" s="1086"/>
      <c r="CT120" s="1086"/>
      <c r="CU120" s="1086"/>
      <c r="CV120" s="1086"/>
      <c r="CW120" s="1086"/>
      <c r="CX120" s="1086"/>
      <c r="CY120" s="1086"/>
      <c r="CZ120" s="1086"/>
      <c r="DA120" s="1086"/>
      <c r="DB120" s="1086"/>
      <c r="DC120" s="1086"/>
      <c r="DD120" s="1086"/>
      <c r="DE120" s="1086"/>
      <c r="DF120" s="1087"/>
      <c r="DG120" s="996">
        <v>1846319</v>
      </c>
      <c r="DH120" s="997"/>
      <c r="DI120" s="997"/>
      <c r="DJ120" s="997"/>
      <c r="DK120" s="997"/>
      <c r="DL120" s="997">
        <v>1721302</v>
      </c>
      <c r="DM120" s="997"/>
      <c r="DN120" s="997"/>
      <c r="DO120" s="997"/>
      <c r="DP120" s="997"/>
      <c r="DQ120" s="997">
        <v>1599292</v>
      </c>
      <c r="DR120" s="997"/>
      <c r="DS120" s="997"/>
      <c r="DT120" s="997"/>
      <c r="DU120" s="997"/>
      <c r="DV120" s="998">
        <v>68.599999999999994</v>
      </c>
      <c r="DW120" s="998"/>
      <c r="DX120" s="998"/>
      <c r="DY120" s="998"/>
      <c r="DZ120" s="999"/>
    </row>
    <row r="121" spans="1:130" s="226" customFormat="1" ht="26.25" customHeight="1">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420</v>
      </c>
      <c r="AB121" s="1029"/>
      <c r="AC121" s="1029"/>
      <c r="AD121" s="1029"/>
      <c r="AE121" s="1030"/>
      <c r="AF121" s="1031" t="s">
        <v>422</v>
      </c>
      <c r="AG121" s="1029"/>
      <c r="AH121" s="1029"/>
      <c r="AI121" s="1029"/>
      <c r="AJ121" s="1030"/>
      <c r="AK121" s="1031" t="s">
        <v>422</v>
      </c>
      <c r="AL121" s="1029"/>
      <c r="AM121" s="1029"/>
      <c r="AN121" s="1029"/>
      <c r="AO121" s="1030"/>
      <c r="AP121" s="1032" t="s">
        <v>422</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v>465041</v>
      </c>
      <c r="BR121" s="990"/>
      <c r="BS121" s="990"/>
      <c r="BT121" s="990"/>
      <c r="BU121" s="990"/>
      <c r="BV121" s="990">
        <v>423019</v>
      </c>
      <c r="BW121" s="990"/>
      <c r="BX121" s="990"/>
      <c r="BY121" s="990"/>
      <c r="BZ121" s="990"/>
      <c r="CA121" s="990">
        <v>380267</v>
      </c>
      <c r="CB121" s="990"/>
      <c r="CC121" s="990"/>
      <c r="CD121" s="990"/>
      <c r="CE121" s="990"/>
      <c r="CF121" s="984">
        <v>16.3</v>
      </c>
      <c r="CG121" s="985"/>
      <c r="CH121" s="985"/>
      <c r="CI121" s="985"/>
      <c r="CJ121" s="985"/>
      <c r="CK121" s="1080"/>
      <c r="CL121" s="1081"/>
      <c r="CM121" s="1081"/>
      <c r="CN121" s="1081"/>
      <c r="CO121" s="1082"/>
      <c r="CP121" s="1090" t="s">
        <v>456</v>
      </c>
      <c r="CQ121" s="1091"/>
      <c r="CR121" s="1091"/>
      <c r="CS121" s="1091"/>
      <c r="CT121" s="1091"/>
      <c r="CU121" s="1091"/>
      <c r="CV121" s="1091"/>
      <c r="CW121" s="1091"/>
      <c r="CX121" s="1091"/>
      <c r="CY121" s="1091"/>
      <c r="CZ121" s="1091"/>
      <c r="DA121" s="1091"/>
      <c r="DB121" s="1091"/>
      <c r="DC121" s="1091"/>
      <c r="DD121" s="1091"/>
      <c r="DE121" s="1091"/>
      <c r="DF121" s="1092"/>
      <c r="DG121" s="989">
        <v>267883</v>
      </c>
      <c r="DH121" s="990"/>
      <c r="DI121" s="990"/>
      <c r="DJ121" s="990"/>
      <c r="DK121" s="990"/>
      <c r="DL121" s="990">
        <v>274040</v>
      </c>
      <c r="DM121" s="990"/>
      <c r="DN121" s="990"/>
      <c r="DO121" s="990"/>
      <c r="DP121" s="990"/>
      <c r="DQ121" s="990">
        <v>289030</v>
      </c>
      <c r="DR121" s="990"/>
      <c r="DS121" s="990"/>
      <c r="DT121" s="990"/>
      <c r="DU121" s="990"/>
      <c r="DV121" s="991">
        <v>12.4</v>
      </c>
      <c r="DW121" s="991"/>
      <c r="DX121" s="991"/>
      <c r="DY121" s="991"/>
      <c r="DZ121" s="992"/>
    </row>
    <row r="122" spans="1:130" s="226" customFormat="1" ht="26.25" customHeight="1">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422</v>
      </c>
      <c r="AB122" s="1029"/>
      <c r="AC122" s="1029"/>
      <c r="AD122" s="1029"/>
      <c r="AE122" s="1030"/>
      <c r="AF122" s="1031" t="s">
        <v>382</v>
      </c>
      <c r="AG122" s="1029"/>
      <c r="AH122" s="1029"/>
      <c r="AI122" s="1029"/>
      <c r="AJ122" s="1030"/>
      <c r="AK122" s="1031" t="s">
        <v>420</v>
      </c>
      <c r="AL122" s="1029"/>
      <c r="AM122" s="1029"/>
      <c r="AN122" s="1029"/>
      <c r="AO122" s="1030"/>
      <c r="AP122" s="1032" t="s">
        <v>420</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1555719</v>
      </c>
      <c r="BR122" s="1068"/>
      <c r="BS122" s="1068"/>
      <c r="BT122" s="1068"/>
      <c r="BU122" s="1068"/>
      <c r="BV122" s="1068">
        <v>1441662</v>
      </c>
      <c r="BW122" s="1068"/>
      <c r="BX122" s="1068"/>
      <c r="BY122" s="1068"/>
      <c r="BZ122" s="1068"/>
      <c r="CA122" s="1068">
        <v>1328696</v>
      </c>
      <c r="CB122" s="1068"/>
      <c r="CC122" s="1068"/>
      <c r="CD122" s="1068"/>
      <c r="CE122" s="1068"/>
      <c r="CF122" s="1088">
        <v>57</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t="s">
        <v>382</v>
      </c>
      <c r="DH122" s="990"/>
      <c r="DI122" s="990"/>
      <c r="DJ122" s="990"/>
      <c r="DK122" s="990"/>
      <c r="DL122" s="990" t="s">
        <v>382</v>
      </c>
      <c r="DM122" s="990"/>
      <c r="DN122" s="990"/>
      <c r="DO122" s="990"/>
      <c r="DP122" s="990"/>
      <c r="DQ122" s="990" t="s">
        <v>422</v>
      </c>
      <c r="DR122" s="990"/>
      <c r="DS122" s="990"/>
      <c r="DT122" s="990"/>
      <c r="DU122" s="990"/>
      <c r="DV122" s="991" t="s">
        <v>424</v>
      </c>
      <c r="DW122" s="991"/>
      <c r="DX122" s="991"/>
      <c r="DY122" s="991"/>
      <c r="DZ122" s="992"/>
    </row>
    <row r="123" spans="1:130" s="226" customFormat="1" ht="26.25" customHeight="1">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422</v>
      </c>
      <c r="AB123" s="1029"/>
      <c r="AC123" s="1029"/>
      <c r="AD123" s="1029"/>
      <c r="AE123" s="1030"/>
      <c r="AF123" s="1031" t="s">
        <v>382</v>
      </c>
      <c r="AG123" s="1029"/>
      <c r="AH123" s="1029"/>
      <c r="AI123" s="1029"/>
      <c r="AJ123" s="1030"/>
      <c r="AK123" s="1031" t="s">
        <v>424</v>
      </c>
      <c r="AL123" s="1029"/>
      <c r="AM123" s="1029"/>
      <c r="AN123" s="1029"/>
      <c r="AO123" s="1030"/>
      <c r="AP123" s="1032" t="s">
        <v>382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458</v>
      </c>
      <c r="BP123" s="1076"/>
      <c r="BQ123" s="1135">
        <v>8860323</v>
      </c>
      <c r="BR123" s="1136"/>
      <c r="BS123" s="1136"/>
      <c r="BT123" s="1136"/>
      <c r="BU123" s="1136"/>
      <c r="BV123" s="1136">
        <v>8816633</v>
      </c>
      <c r="BW123" s="1136"/>
      <c r="BX123" s="1136"/>
      <c r="BY123" s="1136"/>
      <c r="BZ123" s="1136"/>
      <c r="CA123" s="1136">
        <v>8722710</v>
      </c>
      <c r="CB123" s="1136"/>
      <c r="CC123" s="1136"/>
      <c r="CD123" s="1136"/>
      <c r="CE123" s="1136"/>
      <c r="CF123" s="1069"/>
      <c r="CG123" s="1070"/>
      <c r="CH123" s="1070"/>
      <c r="CI123" s="1070"/>
      <c r="CJ123" s="1071"/>
      <c r="CK123" s="1080"/>
      <c r="CL123" s="1081"/>
      <c r="CM123" s="1081"/>
      <c r="CN123" s="1081"/>
      <c r="CO123" s="1082"/>
      <c r="CP123" s="1090" t="s">
        <v>394</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122</v>
      </c>
      <c r="DR123" s="1029"/>
      <c r="DS123" s="1029"/>
      <c r="DT123" s="1029"/>
      <c r="DU123" s="1030"/>
      <c r="DV123" s="1032" t="s">
        <v>382</v>
      </c>
      <c r="DW123" s="1033"/>
      <c r="DX123" s="1033"/>
      <c r="DY123" s="1033"/>
      <c r="DZ123" s="1034"/>
    </row>
    <row r="124" spans="1:130" s="226" customFormat="1" ht="26.25" customHeight="1" thickBot="1">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382</v>
      </c>
      <c r="BR124" s="1098"/>
      <c r="BS124" s="1098"/>
      <c r="BT124" s="1098"/>
      <c r="BU124" s="1098"/>
      <c r="BV124" s="1098" t="s">
        <v>122</v>
      </c>
      <c r="BW124" s="1098"/>
      <c r="BX124" s="1098"/>
      <c r="BY124" s="1098"/>
      <c r="BZ124" s="1098"/>
      <c r="CA124" s="1098" t="s">
        <v>382</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382</v>
      </c>
      <c r="DH124" s="1054"/>
      <c r="DI124" s="1054"/>
      <c r="DJ124" s="1054"/>
      <c r="DK124" s="1055"/>
      <c r="DL124" s="1053" t="s">
        <v>382</v>
      </c>
      <c r="DM124" s="1054"/>
      <c r="DN124" s="1054"/>
      <c r="DO124" s="1054"/>
      <c r="DP124" s="1055"/>
      <c r="DQ124" s="1053" t="s">
        <v>382</v>
      </c>
      <c r="DR124" s="1054"/>
      <c r="DS124" s="1054"/>
      <c r="DT124" s="1054"/>
      <c r="DU124" s="1055"/>
      <c r="DV124" s="1056" t="s">
        <v>382</v>
      </c>
      <c r="DW124" s="1057"/>
      <c r="DX124" s="1057"/>
      <c r="DY124" s="1057"/>
      <c r="DZ124" s="1058"/>
    </row>
    <row r="125" spans="1:130" s="226" customFormat="1" ht="26.25" customHeight="1">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382</v>
      </c>
      <c r="AB125" s="1029"/>
      <c r="AC125" s="1029"/>
      <c r="AD125" s="1029"/>
      <c r="AE125" s="1030"/>
      <c r="AF125" s="1031" t="s">
        <v>122</v>
      </c>
      <c r="AG125" s="1029"/>
      <c r="AH125" s="1029"/>
      <c r="AI125" s="1029"/>
      <c r="AJ125" s="1030"/>
      <c r="AK125" s="1031" t="s">
        <v>382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382</v>
      </c>
      <c r="DH125" s="997"/>
      <c r="DI125" s="997"/>
      <c r="DJ125" s="997"/>
      <c r="DK125" s="997"/>
      <c r="DL125" s="997" t="s">
        <v>382</v>
      </c>
      <c r="DM125" s="997"/>
      <c r="DN125" s="997"/>
      <c r="DO125" s="997"/>
      <c r="DP125" s="997"/>
      <c r="DQ125" s="997" t="s">
        <v>122</v>
      </c>
      <c r="DR125" s="997"/>
      <c r="DS125" s="997"/>
      <c r="DT125" s="997"/>
      <c r="DU125" s="997"/>
      <c r="DV125" s="998" t="s">
        <v>382</v>
      </c>
      <c r="DW125" s="998"/>
      <c r="DX125" s="998"/>
      <c r="DY125" s="998"/>
      <c r="DZ125" s="999"/>
    </row>
    <row r="126" spans="1:130" s="226" customFormat="1" ht="26.25" customHeight="1" thickBot="1">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382</v>
      </c>
      <c r="AG126" s="1029"/>
      <c r="AH126" s="1029"/>
      <c r="AI126" s="1029"/>
      <c r="AJ126" s="1030"/>
      <c r="AK126" s="1031" t="s">
        <v>122</v>
      </c>
      <c r="AL126" s="1029"/>
      <c r="AM126" s="1029"/>
      <c r="AN126" s="1029"/>
      <c r="AO126" s="1030"/>
      <c r="AP126" s="1032" t="s">
        <v>463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382</v>
      </c>
      <c r="DR126" s="990"/>
      <c r="DS126" s="990"/>
      <c r="DT126" s="990"/>
      <c r="DU126" s="990"/>
      <c r="DV126" s="991" t="s">
        <v>122</v>
      </c>
      <c r="DW126" s="991"/>
      <c r="DX126" s="991"/>
      <c r="DY126" s="991"/>
      <c r="DZ126" s="992"/>
    </row>
    <row r="127" spans="1:130" s="226" customFormat="1" ht="26.25" customHeight="1">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382</v>
      </c>
      <c r="AB127" s="1029"/>
      <c r="AC127" s="1029"/>
      <c r="AD127" s="1029"/>
      <c r="AE127" s="1030"/>
      <c r="AF127" s="1031" t="s">
        <v>382</v>
      </c>
      <c r="AG127" s="1029"/>
      <c r="AH127" s="1029"/>
      <c r="AI127" s="1029"/>
      <c r="AJ127" s="1030"/>
      <c r="AK127" s="1031" t="s">
        <v>382</v>
      </c>
      <c r="AL127" s="1029"/>
      <c r="AM127" s="1029"/>
      <c r="AN127" s="1029"/>
      <c r="AO127" s="1030"/>
      <c r="AP127" s="1032" t="s">
        <v>122</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382</v>
      </c>
      <c r="DH127" s="990"/>
      <c r="DI127" s="990"/>
      <c r="DJ127" s="990"/>
      <c r="DK127" s="990"/>
      <c r="DL127" s="990" t="s">
        <v>122</v>
      </c>
      <c r="DM127" s="990"/>
      <c r="DN127" s="990"/>
      <c r="DO127" s="990"/>
      <c r="DP127" s="990"/>
      <c r="DQ127" s="990" t="s">
        <v>382</v>
      </c>
      <c r="DR127" s="990"/>
      <c r="DS127" s="990"/>
      <c r="DT127" s="990"/>
      <c r="DU127" s="990"/>
      <c r="DV127" s="991" t="s">
        <v>382</v>
      </c>
      <c r="DW127" s="991"/>
      <c r="DX127" s="991"/>
      <c r="DY127" s="991"/>
      <c r="DZ127" s="992"/>
    </row>
    <row r="128" spans="1:130" s="226" customFormat="1" ht="26.25" customHeight="1" thickBot="1">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49728</v>
      </c>
      <c r="AB128" s="1118"/>
      <c r="AC128" s="1118"/>
      <c r="AD128" s="1118"/>
      <c r="AE128" s="1119"/>
      <c r="AF128" s="1120">
        <v>49728</v>
      </c>
      <c r="AG128" s="1118"/>
      <c r="AH128" s="1118"/>
      <c r="AI128" s="1118"/>
      <c r="AJ128" s="1119"/>
      <c r="AK128" s="1120">
        <v>49728</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382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382</v>
      </c>
      <c r="DH128" s="1110"/>
      <c r="DI128" s="1110"/>
      <c r="DJ128" s="1110"/>
      <c r="DK128" s="1110"/>
      <c r="DL128" s="1110" t="s">
        <v>122</v>
      </c>
      <c r="DM128" s="1110"/>
      <c r="DN128" s="1110"/>
      <c r="DO128" s="1110"/>
      <c r="DP128" s="1110"/>
      <c r="DQ128" s="1110" t="s">
        <v>122</v>
      </c>
      <c r="DR128" s="1110"/>
      <c r="DS128" s="1110"/>
      <c r="DT128" s="1110"/>
      <c r="DU128" s="1110"/>
      <c r="DV128" s="1111" t="s">
        <v>382</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2572283</v>
      </c>
      <c r="AB129" s="1029"/>
      <c r="AC129" s="1029"/>
      <c r="AD129" s="1029"/>
      <c r="AE129" s="1030"/>
      <c r="AF129" s="1031">
        <v>2460833</v>
      </c>
      <c r="AG129" s="1029"/>
      <c r="AH129" s="1029"/>
      <c r="AI129" s="1029"/>
      <c r="AJ129" s="1030"/>
      <c r="AK129" s="1031">
        <v>2469367</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147338</v>
      </c>
      <c r="AB130" s="1029"/>
      <c r="AC130" s="1029"/>
      <c r="AD130" s="1029"/>
      <c r="AE130" s="1030"/>
      <c r="AF130" s="1031">
        <v>142150</v>
      </c>
      <c r="AG130" s="1029"/>
      <c r="AH130" s="1029"/>
      <c r="AI130" s="1029"/>
      <c r="AJ130" s="1030"/>
      <c r="AK130" s="1031">
        <v>138317</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2424945</v>
      </c>
      <c r="AB131" s="1054"/>
      <c r="AC131" s="1054"/>
      <c r="AD131" s="1054"/>
      <c r="AE131" s="1055"/>
      <c r="AF131" s="1053">
        <v>2318683</v>
      </c>
      <c r="AG131" s="1054"/>
      <c r="AH131" s="1054"/>
      <c r="AI131" s="1054"/>
      <c r="AJ131" s="1055"/>
      <c r="AK131" s="1053">
        <v>2331050</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t="s">
        <v>382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1.1690162040000001</v>
      </c>
      <c r="AB132" s="1170"/>
      <c r="AC132" s="1170"/>
      <c r="AD132" s="1170"/>
      <c r="AE132" s="1171"/>
      <c r="AF132" s="1172">
        <v>0.56562281299999995</v>
      </c>
      <c r="AG132" s="1170"/>
      <c r="AH132" s="1170"/>
      <c r="AI132" s="1170"/>
      <c r="AJ132" s="1171"/>
      <c r="AK132" s="1172">
        <v>0.80954934499999998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1.9</v>
      </c>
      <c r="AB133" s="1153"/>
      <c r="AC133" s="1153"/>
      <c r="AD133" s="1153"/>
      <c r="AE133" s="1154"/>
      <c r="AF133" s="1152">
        <v>1.2</v>
      </c>
      <c r="AG133" s="1153"/>
      <c r="AH133" s="1153"/>
      <c r="AI133" s="1153"/>
      <c r="AJ133" s="1154"/>
      <c r="AK133" s="1152">
        <v>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YfQtwswcvrvcEuC+/b0PRTFQbh3rdK0EfYeXXKr+s0tfqudSXBifzRKFzaEZfAT7gZ32WJJLdCLKPYNahMS5w==" saltValue="HZGFxAgv1orXL25VNLVn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88" zoomScaleNormal="85" zoomScaleSheetLayoutView="100" workbookViewId="0">
      <selection activeCell="BL11" sqref="A10:BL1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d6cVw3nFZ984TVLy5Dy0M6m4uSp3gwtynQYlATr68GGzAc8qmGyM8iOjvqdphr0pbD1rOqAzRkbx8KpWu8UpA==" saltValue="ZQngRRyXQPmv+5v/RO21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7"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tWuABMF2McPbHVG7qi+imTCAWU5b+56wE9xt/2mT7GhK0/WZ7LY6xOP9rBuIJBn54+uRoPKUCctGZhV60jsxA==" saltValue="beM62Flan3x7aCjAus2J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election activeCell="AJ6" sqref="AJ6"/>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493363</v>
      </c>
      <c r="AP9" s="292">
        <v>295250</v>
      </c>
      <c r="AQ9" s="293">
        <v>216903</v>
      </c>
      <c r="AR9" s="294">
        <v>36.1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108550</v>
      </c>
      <c r="AP10" s="295">
        <v>64961</v>
      </c>
      <c r="AQ10" s="296">
        <v>28917</v>
      </c>
      <c r="AR10" s="297">
        <v>124.6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102062</v>
      </c>
      <c r="AP11" s="295">
        <v>61078</v>
      </c>
      <c r="AQ11" s="296">
        <v>25458</v>
      </c>
      <c r="AR11" s="297">
        <v>139.9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3963</v>
      </c>
      <c r="AR12" s="297" t="s">
        <v>497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497</v>
      </c>
      <c r="AP13" s="295" t="s">
        <v>497</v>
      </c>
      <c r="AQ13" s="296" t="s">
        <v>497</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5404</v>
      </c>
      <c r="AP14" s="295">
        <v>3234</v>
      </c>
      <c r="AQ14" s="296">
        <v>8580</v>
      </c>
      <c r="AR14" s="297">
        <v>-62.3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8267</v>
      </c>
      <c r="AP15" s="295">
        <v>4947</v>
      </c>
      <c r="AQ15" s="296">
        <v>5076</v>
      </c>
      <c r="AR15" s="297">
        <v>-2.5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-42992</v>
      </c>
      <c r="AP16" s="295">
        <v>-25728</v>
      </c>
      <c r="AQ16" s="296">
        <v>-20614</v>
      </c>
      <c r="AR16" s="297">
        <v>24.8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674654</v>
      </c>
      <c r="AP17" s="295">
        <v>403743</v>
      </c>
      <c r="AQ17" s="296">
        <v>268284</v>
      </c>
      <c r="AR17" s="297">
        <v>50.5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37.1</v>
      </c>
      <c r="AP21" s="308">
        <v>24.83</v>
      </c>
      <c r="AQ21" s="309">
        <v>12.27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97.1</v>
      </c>
      <c r="AP22" s="313">
        <v>94</v>
      </c>
      <c r="AQ22" s="314">
        <v>3.1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52776</v>
      </c>
      <c r="AP32" s="322">
        <v>31583</v>
      </c>
      <c r="AQ32" s="323">
        <v>153879</v>
      </c>
      <c r="AR32" s="324">
        <v>-79.5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t="s">
        <v>497</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153106</v>
      </c>
      <c r="AP35" s="322">
        <v>91625</v>
      </c>
      <c r="AQ35" s="323">
        <v>28293</v>
      </c>
      <c r="AR35" s="324">
        <v>223.8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1034</v>
      </c>
      <c r="AP36" s="322">
        <v>619</v>
      </c>
      <c r="AQ36" s="323">
        <v>5342</v>
      </c>
      <c r="AR36" s="324">
        <v>-88.4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t="s">
        <v>497</v>
      </c>
      <c r="AP37" s="322" t="s">
        <v>497</v>
      </c>
      <c r="AQ37" s="323">
        <v>1875</v>
      </c>
      <c r="AR37" s="324" t="s">
        <v>497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497</v>
      </c>
      <c r="AP38" s="325" t="s">
        <v>497</v>
      </c>
      <c r="AQ38" s="326">
        <v>54</v>
      </c>
      <c r="AR38" s="314" t="s">
        <v>497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-49728</v>
      </c>
      <c r="AP39" s="322">
        <v>-29759</v>
      </c>
      <c r="AQ39" s="323">
        <v>-7130</v>
      </c>
      <c r="AR39" s="324">
        <v>317.39999999999998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-138317</v>
      </c>
      <c r="AP40" s="322">
        <v>-82775</v>
      </c>
      <c r="AQ40" s="323">
        <v>-136382</v>
      </c>
      <c r="AR40" s="324">
        <v>-39.299999999999997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18871</v>
      </c>
      <c r="AP41" s="322">
        <v>11293</v>
      </c>
      <c r="AQ41" s="323">
        <v>45930</v>
      </c>
      <c r="AR41" s="324">
        <v>-75.400000000000006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1584828</v>
      </c>
      <c r="AN51" s="344">
        <v>868399</v>
      </c>
      <c r="AO51" s="345">
        <v>120.7</v>
      </c>
      <c r="AP51" s="346">
        <v>238802</v>
      </c>
      <c r="AQ51" s="347">
        <v>29.1</v>
      </c>
      <c r="AR51" s="348">
        <v>91.6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1525779</v>
      </c>
      <c r="AN52" s="352">
        <v>836043</v>
      </c>
      <c r="AO52" s="353">
        <v>123.3</v>
      </c>
      <c r="AP52" s="354">
        <v>128562</v>
      </c>
      <c r="AQ52" s="355">
        <v>35.200000000000003</v>
      </c>
      <c r="AR52" s="356">
        <v>88.1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795942</v>
      </c>
      <c r="AN53" s="344">
        <v>450959</v>
      </c>
      <c r="AO53" s="345">
        <v>-48.1</v>
      </c>
      <c r="AP53" s="346">
        <v>288550</v>
      </c>
      <c r="AQ53" s="347">
        <v>20.8</v>
      </c>
      <c r="AR53" s="348">
        <v>-68.900000000000006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789324</v>
      </c>
      <c r="AN54" s="352">
        <v>447209</v>
      </c>
      <c r="AO54" s="353">
        <v>-46.5</v>
      </c>
      <c r="AP54" s="354">
        <v>141525</v>
      </c>
      <c r="AQ54" s="355">
        <v>10.1</v>
      </c>
      <c r="AR54" s="356">
        <v>-56.6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603001</v>
      </c>
      <c r="AN55" s="344">
        <v>344966</v>
      </c>
      <c r="AO55" s="345">
        <v>-23.5</v>
      </c>
      <c r="AP55" s="346">
        <v>287914</v>
      </c>
      <c r="AQ55" s="347">
        <v>-0.2</v>
      </c>
      <c r="AR55" s="348">
        <v>-23.3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559034</v>
      </c>
      <c r="AN56" s="352">
        <v>319814</v>
      </c>
      <c r="AO56" s="353">
        <v>-28.5</v>
      </c>
      <c r="AP56" s="354">
        <v>146531</v>
      </c>
      <c r="AQ56" s="355">
        <v>3.5</v>
      </c>
      <c r="AR56" s="356">
        <v>-32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1128129</v>
      </c>
      <c r="AN57" s="344">
        <v>648723</v>
      </c>
      <c r="AO57" s="345">
        <v>88.1</v>
      </c>
      <c r="AP57" s="346">
        <v>310300</v>
      </c>
      <c r="AQ57" s="347">
        <v>7.8</v>
      </c>
      <c r="AR57" s="348">
        <v>80.3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1025652</v>
      </c>
      <c r="AN58" s="352">
        <v>589794</v>
      </c>
      <c r="AO58" s="353">
        <v>84.4</v>
      </c>
      <c r="AP58" s="354">
        <v>157576</v>
      </c>
      <c r="AQ58" s="355">
        <v>7.5</v>
      </c>
      <c r="AR58" s="356">
        <v>76.900000000000006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853540</v>
      </c>
      <c r="AN59" s="344">
        <v>510796</v>
      </c>
      <c r="AO59" s="345">
        <v>-21.3</v>
      </c>
      <c r="AP59" s="346">
        <v>317319</v>
      </c>
      <c r="AQ59" s="347">
        <v>2.2999999999999998</v>
      </c>
      <c r="AR59" s="348">
        <v>-23.6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853540</v>
      </c>
      <c r="AN60" s="352">
        <v>510796</v>
      </c>
      <c r="AO60" s="353">
        <v>-13.4</v>
      </c>
      <c r="AP60" s="354">
        <v>164214</v>
      </c>
      <c r="AQ60" s="355">
        <v>4.2</v>
      </c>
      <c r="AR60" s="356">
        <v>-17.600000000000001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993088</v>
      </c>
      <c r="AN61" s="359">
        <v>564769</v>
      </c>
      <c r="AO61" s="360">
        <v>23.2</v>
      </c>
      <c r="AP61" s="361">
        <v>288577</v>
      </c>
      <c r="AQ61" s="362">
        <v>12</v>
      </c>
      <c r="AR61" s="348">
        <v>11.2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950666</v>
      </c>
      <c r="AN62" s="352">
        <v>540731</v>
      </c>
      <c r="AO62" s="353">
        <v>23.9</v>
      </c>
      <c r="AP62" s="354">
        <v>147682</v>
      </c>
      <c r="AQ62" s="355">
        <v>12.1</v>
      </c>
      <c r="AR62" s="356">
        <v>11.8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9zadJeuTKttfT0/7AUIRRuvqHoxihd17TX/+0FNQQbfkhS8yY4rDcdns9h0mnzUhYOP9Fk7CxlivcxXLQvSDQ==" saltValue="O++dBZQ27+BXXD45/mrQ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I37"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Ln5JmTyMQCVmoANdKH9NSVtJswk5B4ZaYclI47Tvf4rALkSx0TFNwdD+T6k0fdXt4swKkCsz/7s296W9+wbNA==" saltValue="r+KcOfqcQkdbXOTBbkmZ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Dq/E0xWALaSgCe8rSys9EYg9kZcFl6Ue22aMkrka91SB/QoDkMhcz+TsARR6TrQbyI40LaMsWZQ0VrOLPYQGQ==" saltValue="0wVNPBKsLCwAWYkRlBbF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12" t="s">
        <v>3</v>
      </c>
      <c r="D47" s="1212"/>
      <c r="E47" s="1213"/>
      <c r="F47" s="11">
        <v>82.86</v>
      </c>
      <c r="G47" s="12">
        <v>98.53</v>
      </c>
      <c r="H47" s="12">
        <v>101.53</v>
      </c>
      <c r="I47" s="12">
        <v>120.9</v>
      </c>
      <c r="J47" s="13">
        <v>136.75</v>
      </c>
    </row>
    <row r="48" spans="2:10" ht="57.75" customHeight="1">
      <c r="B48" s="14"/>
      <c r="C48" s="1214" t="s">
        <v>4</v>
      </c>
      <c r="D48" s="1214"/>
      <c r="E48" s="1215"/>
      <c r="F48" s="15">
        <v>0.43</v>
      </c>
      <c r="G48" s="16">
        <v>1.95</v>
      </c>
      <c r="H48" s="16">
        <v>3.66</v>
      </c>
      <c r="I48" s="16">
        <v>4.72</v>
      </c>
      <c r="J48" s="17">
        <v>3.61</v>
      </c>
    </row>
    <row r="49" spans="2:10" ht="57.75" customHeight="1" thickBot="1">
      <c r="B49" s="18"/>
      <c r="C49" s="1216" t="s">
        <v>5</v>
      </c>
      <c r="D49" s="1216"/>
      <c r="E49" s="1217"/>
      <c r="F49" s="19">
        <v>15.68</v>
      </c>
      <c r="G49" s="20">
        <v>10.41</v>
      </c>
      <c r="H49" s="20">
        <v>1.98</v>
      </c>
      <c r="I49" s="20">
        <v>11.84</v>
      </c>
      <c r="J49" s="21">
        <v>10.48</v>
      </c>
    </row>
    <row r="50" spans="2:10" ht="13.5" customHeight="1"/>
    <row r="51" spans="2:10" ht="13.5" hidden="1" customHeight="1"/>
    <row r="52" spans="2:10" ht="13.5" hidden="1" customHeight="1"/>
    <row r="53" spans="2:10" ht="13.5" hidden="1" customHeight="1"/>
  </sheetData>
  <sheetProtection algorithmName="SHA-512" hashValue="Kap/FY1yvPrw8WbUohpoz/GrPilwpIplB8b8kaQFpiVxBRbcGlgOPonC7w8BqmAMOOZLUGKUUwcRvvkaL5yFRg==" saltValue="MgYjIGV8cCEgT/nh9OEG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2019-11-06T02:29:08Z</cp:lastPrinted>
  <dcterms:created xsi:type="dcterms:W3CDTF">2019-06-06T04:14:16Z</dcterms:created>
  <dcterms:modified xsi:type="dcterms:W3CDTF">2019-11-06T04:59:03Z</dcterms:modified>
  <cp:category/>
</cp:coreProperties>
</file>